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alexf\OneDrive - Florida Division of Emergency Management\Documents\Logistics\Mutual Aid\Mission Costs\"/>
    </mc:Choice>
  </mc:AlternateContent>
  <xr:revisionPtr revIDLastSave="0" documentId="13_ncr:1_{E88A7DAD-F64F-4F42-B06A-82EE6628C941}" xr6:coauthVersionLast="47" xr6:coauthVersionMax="47" xr10:uidLastSave="{00000000-0000-0000-0000-000000000000}"/>
  <bookViews>
    <workbookView xWindow="-110" yWindow="-110" windowWidth="22780" windowHeight="14660" xr2:uid="{00000000-000D-0000-FFFF-FFFF00000000}"/>
  </bookViews>
  <sheets>
    <sheet name="Claim Checklist" sheetId="21" r:id="rId1"/>
    <sheet name="Summary" sheetId="7" r:id="rId2"/>
    <sheet name="Personnel" sheetId="1" r:id="rId3"/>
    <sheet name="Personnel Backfill" sheetId="2" r:id="rId4"/>
    <sheet name="Fringe Benefits Calculation" sheetId="4" r:id="rId5"/>
    <sheet name="Travel" sheetId="17" r:id="rId6"/>
    <sheet name="Equipment" sheetId="3" r:id="rId7"/>
    <sheet name="Materials and Other" sheetId="5" r:id="rId8"/>
    <sheet name="Rental " sheetId="12" r:id="rId9"/>
    <sheet name="FEMA Equipment Rates" sheetId="19" r:id="rId10"/>
  </sheets>
  <definedNames>
    <definedName name="_xlnm._FilterDatabase" localSheetId="9" hidden="1">'FEMA Equipment Rates'!#REF!</definedName>
    <definedName name="Check1" localSheetId="7">'Materials and Other'!$N$9</definedName>
    <definedName name="_xlnm.Print_Area" localSheetId="6">Equipment!$A$1:$O$46</definedName>
    <definedName name="_xlnm.Print_Area" localSheetId="4">'Fringe Benefits Calculation'!$A$1:$G$16</definedName>
    <definedName name="_xlnm.Print_Area" localSheetId="7">'Materials and Other'!$A$1:$N$72</definedName>
    <definedName name="_xlnm.Print_Area" localSheetId="2">Personnel!$A$1:$R$109</definedName>
    <definedName name="_xlnm.Print_Area" localSheetId="3">'Personnel Backfill'!$A$1:$R$101</definedName>
    <definedName name="_xlnm.Print_Area" localSheetId="8">'Rental '!$A$1:$N$21</definedName>
    <definedName name="_xlnm.Print_Area" localSheetId="1">Summary!$A$1:$P$24</definedName>
    <definedName name="Text17" localSheetId="7">'Materials and Other'!$A$78</definedName>
    <definedName name="Text18" localSheetId="7">'Materials and Other'!$B$78</definedName>
    <definedName name="Text19" localSheetId="7">'Materials and Other'!$C$78</definedName>
    <definedName name="Text20" localSheetId="7">'Materials and Other'!#REF!</definedName>
    <definedName name="Text23" localSheetId="7">'Materials and Other'!$A$9</definedName>
    <definedName name="Text24" localSheetId="7">'Materials and Other'!$I$9</definedName>
    <definedName name="Text25" localSheetId="7">'Materials and Other'!#REF!</definedName>
    <definedName name="Text28" localSheetId="7">'Materials and Other'!$L$9</definedName>
    <definedName name="Text29" localSheetId="7">'Materials and Other'!$M$9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1" i="17" l="1"/>
  <c r="L40" i="17"/>
  <c r="G40" i="17"/>
  <c r="L39" i="17"/>
  <c r="G39" i="17"/>
  <c r="L38" i="17"/>
  <c r="G38" i="17"/>
  <c r="L37" i="17"/>
  <c r="G37" i="17"/>
  <c r="L36" i="17"/>
  <c r="G36" i="17"/>
  <c r="L35" i="17"/>
  <c r="G35" i="17"/>
  <c r="L34" i="17"/>
  <c r="G34" i="17"/>
  <c r="L33" i="17"/>
  <c r="G33" i="17"/>
  <c r="L32" i="17"/>
  <c r="G32" i="17"/>
  <c r="L31" i="17"/>
  <c r="G31" i="17"/>
  <c r="L30" i="17"/>
  <c r="G30" i="17"/>
  <c r="L29" i="17"/>
  <c r="G29" i="17"/>
  <c r="L28" i="17"/>
  <c r="G28" i="17"/>
  <c r="L27" i="17"/>
  <c r="G27" i="17"/>
  <c r="L26" i="17"/>
  <c r="G26" i="17"/>
  <c r="L25" i="17"/>
  <c r="G25" i="17"/>
  <c r="L24" i="17"/>
  <c r="G24" i="17"/>
  <c r="L23" i="17"/>
  <c r="G23" i="17"/>
  <c r="L22" i="17"/>
  <c r="G22" i="17"/>
  <c r="L21" i="17"/>
  <c r="G21" i="17"/>
  <c r="L20" i="17"/>
  <c r="G20" i="17"/>
  <c r="L19" i="17"/>
  <c r="G19" i="17"/>
  <c r="L16" i="17"/>
  <c r="G16" i="17"/>
  <c r="L15" i="17"/>
  <c r="G15" i="17"/>
  <c r="L14" i="17"/>
  <c r="G14" i="17"/>
  <c r="L13" i="17"/>
  <c r="G13" i="17"/>
  <c r="L12" i="17"/>
  <c r="G12" i="17"/>
  <c r="L11" i="17"/>
  <c r="G11" i="17"/>
  <c r="L10" i="17"/>
  <c r="G10" i="17"/>
  <c r="L9" i="17"/>
  <c r="G9" i="17"/>
  <c r="L8" i="17"/>
  <c r="G8" i="17"/>
  <c r="L7" i="17"/>
  <c r="G7" i="17"/>
  <c r="L6" i="17"/>
  <c r="G6" i="17"/>
  <c r="H41" i="17"/>
  <c r="M19" i="7"/>
  <c r="M17" i="7"/>
  <c r="M15" i="7"/>
  <c r="M11" i="7"/>
  <c r="M9" i="7"/>
  <c r="L18" i="17"/>
  <c r="L17" i="17"/>
  <c r="G18" i="17"/>
  <c r="G17" i="17"/>
  <c r="Q100" i="2"/>
  <c r="R100" i="2" s="1"/>
  <c r="M100" i="2"/>
  <c r="M99" i="2"/>
  <c r="P99" i="2" s="1"/>
  <c r="R99" i="2" s="1"/>
  <c r="Q98" i="2"/>
  <c r="R98" i="2" s="1"/>
  <c r="M98" i="2"/>
  <c r="M97" i="2"/>
  <c r="P97" i="2" s="1"/>
  <c r="R97" i="2" s="1"/>
  <c r="M96" i="2"/>
  <c r="Q96" i="2" s="1"/>
  <c r="R96" i="2" s="1"/>
  <c r="M95" i="2"/>
  <c r="P95" i="2" s="1"/>
  <c r="R95" i="2" s="1"/>
  <c r="Q94" i="2"/>
  <c r="R94" i="2" s="1"/>
  <c r="M94" i="2"/>
  <c r="M93" i="2"/>
  <c r="P93" i="2" s="1"/>
  <c r="R93" i="2" s="1"/>
  <c r="Q92" i="2"/>
  <c r="R92" i="2" s="1"/>
  <c r="M92" i="2"/>
  <c r="M91" i="2"/>
  <c r="P91" i="2" s="1"/>
  <c r="R91" i="2" s="1"/>
  <c r="Q90" i="2"/>
  <c r="R90" i="2" s="1"/>
  <c r="M90" i="2"/>
  <c r="M89" i="2"/>
  <c r="P89" i="2" s="1"/>
  <c r="R89" i="2" s="1"/>
  <c r="M88" i="2"/>
  <c r="Q88" i="2" s="1"/>
  <c r="R88" i="2" s="1"/>
  <c r="M87" i="2"/>
  <c r="P87" i="2" s="1"/>
  <c r="R87" i="2" s="1"/>
  <c r="Q86" i="2"/>
  <c r="R86" i="2" s="1"/>
  <c r="M86" i="2"/>
  <c r="M85" i="2"/>
  <c r="P85" i="2" s="1"/>
  <c r="R85" i="2" s="1"/>
  <c r="Q84" i="2"/>
  <c r="R84" i="2" s="1"/>
  <c r="M84" i="2"/>
  <c r="M83" i="2"/>
  <c r="P83" i="2" s="1"/>
  <c r="R83" i="2" s="1"/>
  <c r="Q82" i="2"/>
  <c r="R82" i="2" s="1"/>
  <c r="M82" i="2"/>
  <c r="M81" i="2"/>
  <c r="P81" i="2" s="1"/>
  <c r="R81" i="2" s="1"/>
  <c r="M80" i="2"/>
  <c r="Q80" i="2" s="1"/>
  <c r="R80" i="2" s="1"/>
  <c r="M79" i="2"/>
  <c r="P79" i="2" s="1"/>
  <c r="R79" i="2" s="1"/>
  <c r="Q78" i="2"/>
  <c r="R78" i="2" s="1"/>
  <c r="M78" i="2"/>
  <c r="M77" i="2"/>
  <c r="P77" i="2" s="1"/>
  <c r="R77" i="2" s="1"/>
  <c r="Q76" i="2"/>
  <c r="R76" i="2" s="1"/>
  <c r="M76" i="2"/>
  <c r="M75" i="2"/>
  <c r="P75" i="2" s="1"/>
  <c r="R75" i="2" s="1"/>
  <c r="Q74" i="2"/>
  <c r="R74" i="2" s="1"/>
  <c r="M74" i="2"/>
  <c r="M73" i="2"/>
  <c r="P73" i="2" s="1"/>
  <c r="R73" i="2" s="1"/>
  <c r="M72" i="2"/>
  <c r="Q72" i="2" s="1"/>
  <c r="R72" i="2" s="1"/>
  <c r="M71" i="2"/>
  <c r="P71" i="2" s="1"/>
  <c r="R71" i="2" s="1"/>
  <c r="Q70" i="2"/>
  <c r="R70" i="2" s="1"/>
  <c r="M70" i="2"/>
  <c r="M69" i="2"/>
  <c r="P69" i="2" s="1"/>
  <c r="R69" i="2" s="1"/>
  <c r="Q68" i="2"/>
  <c r="R68" i="2" s="1"/>
  <c r="M68" i="2"/>
  <c r="M67" i="2"/>
  <c r="P67" i="2" s="1"/>
  <c r="R67" i="2" s="1"/>
  <c r="Q66" i="2"/>
  <c r="R66" i="2" s="1"/>
  <c r="M66" i="2"/>
  <c r="M65" i="2"/>
  <c r="P65" i="2" s="1"/>
  <c r="R65" i="2" s="1"/>
  <c r="M64" i="2"/>
  <c r="Q64" i="2" s="1"/>
  <c r="R64" i="2" s="1"/>
  <c r="M63" i="2"/>
  <c r="P63" i="2" s="1"/>
  <c r="R63" i="2" s="1"/>
  <c r="Q62" i="2"/>
  <c r="R62" i="2" s="1"/>
  <c r="M62" i="2"/>
  <c r="M61" i="2"/>
  <c r="P61" i="2" s="1"/>
  <c r="R61" i="2" s="1"/>
  <c r="Q60" i="2"/>
  <c r="R60" i="2" s="1"/>
  <c r="M60" i="2"/>
  <c r="M59" i="2"/>
  <c r="P59" i="2" s="1"/>
  <c r="R59" i="2" s="1"/>
  <c r="Q58" i="2"/>
  <c r="R58" i="2" s="1"/>
  <c r="M58" i="2"/>
  <c r="M57" i="2"/>
  <c r="P57" i="2" s="1"/>
  <c r="R57" i="2" s="1"/>
  <c r="M56" i="2"/>
  <c r="Q56" i="2" s="1"/>
  <c r="R56" i="2" s="1"/>
  <c r="M55" i="2"/>
  <c r="P55" i="2" s="1"/>
  <c r="R55" i="2" s="1"/>
  <c r="Q54" i="2"/>
  <c r="R54" i="2" s="1"/>
  <c r="M54" i="2"/>
  <c r="M53" i="2"/>
  <c r="P53" i="2" s="1"/>
  <c r="R53" i="2" s="1"/>
  <c r="Q52" i="2"/>
  <c r="R52" i="2" s="1"/>
  <c r="M52" i="2"/>
  <c r="M51" i="2"/>
  <c r="P51" i="2" s="1"/>
  <c r="R51" i="2" s="1"/>
  <c r="Q50" i="2"/>
  <c r="R50" i="2" s="1"/>
  <c r="M50" i="2"/>
  <c r="M49" i="2"/>
  <c r="P49" i="2" s="1"/>
  <c r="R49" i="2" s="1"/>
  <c r="M48" i="2"/>
  <c r="Q48" i="2" s="1"/>
  <c r="R48" i="2" s="1"/>
  <c r="M47" i="2"/>
  <c r="P47" i="2" s="1"/>
  <c r="R47" i="2" s="1"/>
  <c r="Q46" i="2"/>
  <c r="R46" i="2" s="1"/>
  <c r="M46" i="2"/>
  <c r="M45" i="2"/>
  <c r="P45" i="2" s="1"/>
  <c r="R45" i="2" s="1"/>
  <c r="Q44" i="2"/>
  <c r="R44" i="2" s="1"/>
  <c r="M44" i="2"/>
  <c r="M43" i="2"/>
  <c r="P43" i="2" s="1"/>
  <c r="R43" i="2" s="1"/>
  <c r="Q42" i="2"/>
  <c r="R42" i="2" s="1"/>
  <c r="M42" i="2"/>
  <c r="M41" i="2"/>
  <c r="P41" i="2" s="1"/>
  <c r="R41" i="2" s="1"/>
  <c r="M40" i="2"/>
  <c r="Q40" i="2" s="1"/>
  <c r="R40" i="2" s="1"/>
  <c r="M39" i="2"/>
  <c r="P39" i="2" s="1"/>
  <c r="R39" i="2" s="1"/>
  <c r="Q38" i="2"/>
  <c r="R38" i="2" s="1"/>
  <c r="M38" i="2"/>
  <c r="M37" i="2"/>
  <c r="P37" i="2" s="1"/>
  <c r="R37" i="2" s="1"/>
  <c r="Q36" i="2"/>
  <c r="R36" i="2" s="1"/>
  <c r="M36" i="2"/>
  <c r="M35" i="2"/>
  <c r="P35" i="2" s="1"/>
  <c r="R35" i="2" s="1"/>
  <c r="Q34" i="2"/>
  <c r="R34" i="2" s="1"/>
  <c r="M34" i="2"/>
  <c r="M33" i="2"/>
  <c r="P33" i="2" s="1"/>
  <c r="R33" i="2" s="1"/>
  <c r="M32" i="2"/>
  <c r="Q32" i="2" s="1"/>
  <c r="R32" i="2" s="1"/>
  <c r="M31" i="2"/>
  <c r="P31" i="2" s="1"/>
  <c r="R31" i="2" s="1"/>
  <c r="Q30" i="2"/>
  <c r="R30" i="2" s="1"/>
  <c r="M30" i="2"/>
  <c r="M29" i="2"/>
  <c r="P29" i="2" s="1"/>
  <c r="R29" i="2" s="1"/>
  <c r="Q28" i="2"/>
  <c r="R28" i="2" s="1"/>
  <c r="M28" i="2"/>
  <c r="M27" i="2"/>
  <c r="P27" i="2" s="1"/>
  <c r="R27" i="2" s="1"/>
  <c r="Q26" i="2"/>
  <c r="R26" i="2" s="1"/>
  <c r="M26" i="2"/>
  <c r="M25" i="2"/>
  <c r="P25" i="2" s="1"/>
  <c r="R25" i="2" s="1"/>
  <c r="M24" i="2"/>
  <c r="Q24" i="2" s="1"/>
  <c r="R24" i="2" s="1"/>
  <c r="M23" i="2"/>
  <c r="P23" i="2" s="1"/>
  <c r="R23" i="2" s="1"/>
  <c r="Q22" i="2"/>
  <c r="R22" i="2" s="1"/>
  <c r="M22" i="2"/>
  <c r="M21" i="2"/>
  <c r="P21" i="2" s="1"/>
  <c r="R21" i="2" s="1"/>
  <c r="Q20" i="2"/>
  <c r="R20" i="2" s="1"/>
  <c r="M20" i="2"/>
  <c r="M19" i="2"/>
  <c r="P19" i="2" s="1"/>
  <c r="R19" i="2" s="1"/>
  <c r="Q18" i="2"/>
  <c r="R18" i="2" s="1"/>
  <c r="M18" i="2"/>
  <c r="M17" i="2"/>
  <c r="P17" i="2" s="1"/>
  <c r="R17" i="2" s="1"/>
  <c r="M16" i="2"/>
  <c r="Q16" i="2" s="1"/>
  <c r="R16" i="2" s="1"/>
  <c r="M15" i="2"/>
  <c r="P15" i="2" s="1"/>
  <c r="R15" i="2" s="1"/>
  <c r="Q14" i="2"/>
  <c r="R14" i="2" s="1"/>
  <c r="M14" i="2"/>
  <c r="M13" i="2"/>
  <c r="P13" i="2" s="1"/>
  <c r="R13" i="2" s="1"/>
  <c r="Q12" i="2"/>
  <c r="R12" i="2" s="1"/>
  <c r="M12" i="2"/>
  <c r="M11" i="2"/>
  <c r="P11" i="2" s="1"/>
  <c r="R11" i="2" s="1"/>
  <c r="Q10" i="2"/>
  <c r="R10" i="2" s="1"/>
  <c r="M10" i="2"/>
  <c r="M9" i="2"/>
  <c r="P9" i="2" s="1"/>
  <c r="R9" i="2" s="1"/>
  <c r="M8" i="2"/>
  <c r="Q8" i="2" s="1"/>
  <c r="R8" i="2" s="1"/>
  <c r="M7" i="2"/>
  <c r="P7" i="2" s="1"/>
  <c r="R7" i="2" s="1"/>
  <c r="Q6" i="2"/>
  <c r="R6" i="2" s="1"/>
  <c r="M6" i="2"/>
  <c r="M5" i="2"/>
  <c r="P5" i="2" s="1"/>
  <c r="R5" i="2" s="1"/>
  <c r="M108" i="1"/>
  <c r="Q108" i="1" s="1"/>
  <c r="R108" i="1" s="1"/>
  <c r="M107" i="1"/>
  <c r="P107" i="1" s="1"/>
  <c r="R107" i="1" s="1"/>
  <c r="Q106" i="1"/>
  <c r="R106" i="1" s="1"/>
  <c r="M106" i="1"/>
  <c r="P105" i="1"/>
  <c r="R105" i="1" s="1"/>
  <c r="M105" i="1"/>
  <c r="Q104" i="1"/>
  <c r="R104" i="1" s="1"/>
  <c r="M104" i="1"/>
  <c r="R103" i="1"/>
  <c r="P103" i="1"/>
  <c r="M103" i="1"/>
  <c r="M102" i="1"/>
  <c r="Q102" i="1" s="1"/>
  <c r="R102" i="1" s="1"/>
  <c r="M101" i="1"/>
  <c r="P101" i="1" s="1"/>
  <c r="R101" i="1" s="1"/>
  <c r="M100" i="1"/>
  <c r="Q100" i="1" s="1"/>
  <c r="R100" i="1" s="1"/>
  <c r="M99" i="1"/>
  <c r="P99" i="1" s="1"/>
  <c r="R99" i="1" s="1"/>
  <c r="Q98" i="1"/>
  <c r="R98" i="1" s="1"/>
  <c r="M98" i="1"/>
  <c r="P97" i="1"/>
  <c r="R97" i="1" s="1"/>
  <c r="M97" i="1"/>
  <c r="Q96" i="1"/>
  <c r="R96" i="1" s="1"/>
  <c r="M96" i="1"/>
  <c r="R95" i="1"/>
  <c r="P95" i="1"/>
  <c r="M95" i="1"/>
  <c r="M94" i="1"/>
  <c r="Q94" i="1" s="1"/>
  <c r="R94" i="1" s="1"/>
  <c r="M93" i="1"/>
  <c r="P93" i="1" s="1"/>
  <c r="R93" i="1" s="1"/>
  <c r="M92" i="1"/>
  <c r="Q92" i="1" s="1"/>
  <c r="R92" i="1" s="1"/>
  <c r="M91" i="1"/>
  <c r="P91" i="1" s="1"/>
  <c r="R91" i="1" s="1"/>
  <c r="Q90" i="1"/>
  <c r="R90" i="1" s="1"/>
  <c r="M90" i="1"/>
  <c r="P89" i="1"/>
  <c r="R89" i="1" s="1"/>
  <c r="M89" i="1"/>
  <c r="Q88" i="1"/>
  <c r="R88" i="1" s="1"/>
  <c r="M88" i="1"/>
  <c r="R87" i="1"/>
  <c r="P87" i="1"/>
  <c r="M87" i="1"/>
  <c r="M86" i="1"/>
  <c r="Q86" i="1" s="1"/>
  <c r="R86" i="1" s="1"/>
  <c r="M85" i="1"/>
  <c r="P85" i="1" s="1"/>
  <c r="R85" i="1" s="1"/>
  <c r="M84" i="1"/>
  <c r="Q84" i="1" s="1"/>
  <c r="R84" i="1" s="1"/>
  <c r="M83" i="1"/>
  <c r="P83" i="1" s="1"/>
  <c r="R83" i="1" s="1"/>
  <c r="Q82" i="1"/>
  <c r="R82" i="1" s="1"/>
  <c r="M82" i="1"/>
  <c r="P81" i="1"/>
  <c r="R81" i="1" s="1"/>
  <c r="M81" i="1"/>
  <c r="Q80" i="1"/>
  <c r="R80" i="1" s="1"/>
  <c r="M80" i="1"/>
  <c r="R79" i="1"/>
  <c r="P79" i="1"/>
  <c r="M79" i="1"/>
  <c r="M78" i="1"/>
  <c r="Q78" i="1" s="1"/>
  <c r="R78" i="1" s="1"/>
  <c r="M77" i="1"/>
  <c r="P77" i="1" s="1"/>
  <c r="R77" i="1" s="1"/>
  <c r="M76" i="1"/>
  <c r="Q76" i="1" s="1"/>
  <c r="R76" i="1" s="1"/>
  <c r="M75" i="1"/>
  <c r="P75" i="1" s="1"/>
  <c r="R75" i="1" s="1"/>
  <c r="Q74" i="1"/>
  <c r="R74" i="1" s="1"/>
  <c r="M74" i="1"/>
  <c r="P73" i="1"/>
  <c r="R73" i="1" s="1"/>
  <c r="M73" i="1"/>
  <c r="Q72" i="1"/>
  <c r="R72" i="1" s="1"/>
  <c r="M72" i="1"/>
  <c r="R71" i="1"/>
  <c r="P71" i="1"/>
  <c r="M71" i="1"/>
  <c r="M70" i="1"/>
  <c r="Q70" i="1" s="1"/>
  <c r="R70" i="1" s="1"/>
  <c r="M69" i="1"/>
  <c r="P69" i="1" s="1"/>
  <c r="R69" i="1" s="1"/>
  <c r="M68" i="1"/>
  <c r="Q68" i="1" s="1"/>
  <c r="R68" i="1" s="1"/>
  <c r="M67" i="1"/>
  <c r="P67" i="1" s="1"/>
  <c r="R67" i="1" s="1"/>
  <c r="Q66" i="1"/>
  <c r="R66" i="1" s="1"/>
  <c r="M66" i="1"/>
  <c r="P65" i="1"/>
  <c r="R65" i="1" s="1"/>
  <c r="M65" i="1"/>
  <c r="Q64" i="1"/>
  <c r="R64" i="1" s="1"/>
  <c r="M64" i="1"/>
  <c r="R63" i="1"/>
  <c r="P63" i="1"/>
  <c r="M63" i="1"/>
  <c r="M62" i="1"/>
  <c r="Q62" i="1" s="1"/>
  <c r="R62" i="1" s="1"/>
  <c r="M61" i="1"/>
  <c r="P61" i="1" s="1"/>
  <c r="R61" i="1" s="1"/>
  <c r="M60" i="1"/>
  <c r="Q60" i="1" s="1"/>
  <c r="R60" i="1" s="1"/>
  <c r="M59" i="1"/>
  <c r="P59" i="1" s="1"/>
  <c r="R59" i="1" s="1"/>
  <c r="Q58" i="1"/>
  <c r="R58" i="1" s="1"/>
  <c r="M58" i="1"/>
  <c r="P57" i="1"/>
  <c r="R57" i="1" s="1"/>
  <c r="M57" i="1"/>
  <c r="Q56" i="1"/>
  <c r="R56" i="1" s="1"/>
  <c r="M56" i="1"/>
  <c r="R55" i="1"/>
  <c r="P55" i="1"/>
  <c r="M55" i="1"/>
  <c r="M54" i="1"/>
  <c r="Q54" i="1" s="1"/>
  <c r="R54" i="1" s="1"/>
  <c r="M53" i="1"/>
  <c r="P53" i="1" s="1"/>
  <c r="R53" i="1" s="1"/>
  <c r="M52" i="1"/>
  <c r="Q52" i="1" s="1"/>
  <c r="R52" i="1" s="1"/>
  <c r="M51" i="1"/>
  <c r="P51" i="1" s="1"/>
  <c r="R51" i="1" s="1"/>
  <c r="Q50" i="1"/>
  <c r="R50" i="1" s="1"/>
  <c r="M50" i="1"/>
  <c r="P49" i="1"/>
  <c r="R49" i="1" s="1"/>
  <c r="M49" i="1"/>
  <c r="Q48" i="1"/>
  <c r="R48" i="1" s="1"/>
  <c r="M48" i="1"/>
  <c r="R47" i="1"/>
  <c r="P47" i="1"/>
  <c r="M47" i="1"/>
  <c r="M46" i="1"/>
  <c r="Q46" i="1" s="1"/>
  <c r="R46" i="1" s="1"/>
  <c r="M45" i="1"/>
  <c r="P45" i="1" s="1"/>
  <c r="R45" i="1" s="1"/>
  <c r="M44" i="1"/>
  <c r="Q44" i="1" s="1"/>
  <c r="R44" i="1" s="1"/>
  <c r="M43" i="1"/>
  <c r="P43" i="1" s="1"/>
  <c r="R43" i="1" s="1"/>
  <c r="Q42" i="1"/>
  <c r="R42" i="1" s="1"/>
  <c r="M42" i="1"/>
  <c r="P41" i="1"/>
  <c r="R41" i="1" s="1"/>
  <c r="M41" i="1"/>
  <c r="Q40" i="1"/>
  <c r="R40" i="1" s="1"/>
  <c r="M40" i="1"/>
  <c r="R39" i="1"/>
  <c r="P39" i="1"/>
  <c r="M39" i="1"/>
  <c r="M38" i="1"/>
  <c r="Q38" i="1" s="1"/>
  <c r="R38" i="1" s="1"/>
  <c r="M37" i="1"/>
  <c r="P37" i="1" s="1"/>
  <c r="R37" i="1" s="1"/>
  <c r="M36" i="1"/>
  <c r="Q36" i="1" s="1"/>
  <c r="R36" i="1" s="1"/>
  <c r="M35" i="1"/>
  <c r="P35" i="1" s="1"/>
  <c r="R35" i="1" s="1"/>
  <c r="Q34" i="1"/>
  <c r="R34" i="1" s="1"/>
  <c r="M34" i="1"/>
  <c r="P33" i="1"/>
  <c r="R33" i="1" s="1"/>
  <c r="M33" i="1"/>
  <c r="Q32" i="1"/>
  <c r="R32" i="1" s="1"/>
  <c r="M32" i="1"/>
  <c r="R31" i="1"/>
  <c r="P31" i="1"/>
  <c r="M31" i="1"/>
  <c r="M30" i="1"/>
  <c r="Q30" i="1" s="1"/>
  <c r="R30" i="1" s="1"/>
  <c r="M29" i="1"/>
  <c r="P29" i="1" s="1"/>
  <c r="R29" i="1" s="1"/>
  <c r="M28" i="1"/>
  <c r="Q28" i="1" s="1"/>
  <c r="R28" i="1" s="1"/>
  <c r="M27" i="1"/>
  <c r="P27" i="1" s="1"/>
  <c r="R27" i="1" s="1"/>
  <c r="Q26" i="1"/>
  <c r="R26" i="1" s="1"/>
  <c r="M26" i="1"/>
  <c r="P25" i="1"/>
  <c r="R25" i="1" s="1"/>
  <c r="M25" i="1"/>
  <c r="Q24" i="1"/>
  <c r="R24" i="1" s="1"/>
  <c r="M24" i="1"/>
  <c r="M23" i="1"/>
  <c r="P23" i="1" s="1"/>
  <c r="R23" i="1" s="1"/>
  <c r="M22" i="1"/>
  <c r="Q22" i="1" s="1"/>
  <c r="R22" i="1" s="1"/>
  <c r="M21" i="1"/>
  <c r="P21" i="1" s="1"/>
  <c r="R21" i="1" s="1"/>
  <c r="M20" i="1"/>
  <c r="Q20" i="1" s="1"/>
  <c r="R20" i="1" s="1"/>
  <c r="M19" i="1"/>
  <c r="P19" i="1" s="1"/>
  <c r="R19" i="1" s="1"/>
  <c r="Q18" i="1"/>
  <c r="R18" i="1" s="1"/>
  <c r="M18" i="1"/>
  <c r="P17" i="1"/>
  <c r="R17" i="1" s="1"/>
  <c r="M17" i="1"/>
  <c r="Q16" i="1"/>
  <c r="R16" i="1" s="1"/>
  <c r="M16" i="1"/>
  <c r="M15" i="1"/>
  <c r="P15" i="1" s="1"/>
  <c r="R15" i="1" s="1"/>
  <c r="M14" i="1"/>
  <c r="Q14" i="1" s="1"/>
  <c r="R14" i="1" s="1"/>
  <c r="M13" i="1"/>
  <c r="P13" i="1" s="1"/>
  <c r="R13" i="1" s="1"/>
  <c r="M8" i="1"/>
  <c r="Q8" i="1" s="1"/>
  <c r="R8" i="1" s="1"/>
  <c r="M7" i="1"/>
  <c r="P7" i="1" s="1"/>
  <c r="R7" i="1" s="1"/>
  <c r="M6" i="1"/>
  <c r="Q6" i="1" s="1"/>
  <c r="R6" i="1" s="1"/>
  <c r="P5" i="1"/>
  <c r="R5" i="1" s="1"/>
  <c r="M5" i="1"/>
  <c r="M12" i="1"/>
  <c r="Q12" i="1" s="1"/>
  <c r="R12" i="1" s="1"/>
  <c r="M11" i="1"/>
  <c r="P11" i="1" s="1"/>
  <c r="R11" i="1" s="1"/>
  <c r="M10" i="1"/>
  <c r="Q10" i="1" s="1"/>
  <c r="R10" i="1" s="1"/>
  <c r="M9" i="1"/>
  <c r="P9" i="1" s="1"/>
  <c r="R9" i="1" s="1"/>
  <c r="L41" i="17" l="1"/>
  <c r="N22" i="12"/>
  <c r="N65" i="5"/>
  <c r="N71" i="5"/>
  <c r="N70" i="5"/>
  <c r="N69" i="5"/>
  <c r="N68" i="5"/>
  <c r="N67" i="5"/>
  <c r="N66"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72" i="5" l="1"/>
  <c r="L49" i="17" l="1"/>
  <c r="B50" i="17" s="1"/>
  <c r="M13" i="7" s="1"/>
  <c r="M21" i="7" s="1"/>
  <c r="E14" i="4" l="1"/>
  <c r="C14" i="4"/>
  <c r="M4" i="3" l="1"/>
  <c r="O4" i="3" s="1"/>
  <c r="M5" i="3"/>
  <c r="O5" i="3" s="1"/>
  <c r="M6" i="3"/>
  <c r="O6" i="3" s="1"/>
  <c r="M7" i="3"/>
  <c r="O7" i="3" s="1"/>
  <c r="M8" i="3"/>
  <c r="O8" i="3" s="1"/>
  <c r="M45" i="3"/>
  <c r="O45" i="3" s="1"/>
  <c r="M44" i="3"/>
  <c r="O44" i="3" s="1"/>
  <c r="M43" i="3"/>
  <c r="O43" i="3" s="1"/>
  <c r="M42" i="3"/>
  <c r="O42" i="3" s="1"/>
  <c r="M41" i="3"/>
  <c r="O41" i="3" s="1"/>
  <c r="M40" i="3"/>
  <c r="O40" i="3" s="1"/>
  <c r="M39" i="3"/>
  <c r="O39" i="3" s="1"/>
  <c r="M38" i="3"/>
  <c r="O38" i="3" s="1"/>
  <c r="M37" i="3"/>
  <c r="O37" i="3" s="1"/>
  <c r="M36" i="3"/>
  <c r="O36" i="3" s="1"/>
  <c r="M35" i="3"/>
  <c r="O35" i="3" s="1"/>
  <c r="M34" i="3"/>
  <c r="O34" i="3" s="1"/>
  <c r="M33" i="3"/>
  <c r="O33" i="3" s="1"/>
  <c r="M32" i="3"/>
  <c r="O32" i="3" s="1"/>
  <c r="M31" i="3"/>
  <c r="O31" i="3" s="1"/>
  <c r="M30" i="3"/>
  <c r="O30" i="3" s="1"/>
  <c r="M29" i="3"/>
  <c r="O29" i="3" s="1"/>
  <c r="M28" i="3"/>
  <c r="O28" i="3" s="1"/>
  <c r="M27" i="3"/>
  <c r="O27" i="3" s="1"/>
  <c r="M26" i="3"/>
  <c r="O26" i="3" s="1"/>
  <c r="M25" i="3"/>
  <c r="O25" i="3" s="1"/>
  <c r="M24" i="3"/>
  <c r="O24" i="3" s="1"/>
  <c r="M23" i="3"/>
  <c r="O23" i="3" s="1"/>
  <c r="M22" i="3"/>
  <c r="O22" i="3" s="1"/>
  <c r="M21" i="3"/>
  <c r="O21" i="3" s="1"/>
  <c r="M20" i="3"/>
  <c r="O20" i="3" s="1"/>
  <c r="M19" i="3"/>
  <c r="O19" i="3" s="1"/>
  <c r="M18" i="3"/>
  <c r="O18" i="3" s="1"/>
  <c r="M17" i="3"/>
  <c r="O17" i="3" s="1"/>
  <c r="M16" i="3"/>
  <c r="O16" i="3" s="1"/>
  <c r="M15" i="3"/>
  <c r="O15" i="3" s="1"/>
  <c r="M14" i="3"/>
  <c r="O14" i="3" s="1"/>
  <c r="M13" i="3"/>
  <c r="O13" i="3" s="1"/>
  <c r="M12" i="3"/>
  <c r="O12" i="3" s="1"/>
  <c r="M11" i="3"/>
  <c r="O11" i="3" s="1"/>
  <c r="M10" i="3"/>
  <c r="O10" i="3" s="1"/>
  <c r="M9" i="3"/>
  <c r="O9" i="3" s="1"/>
  <c r="Q109" i="1" l="1"/>
  <c r="P109" i="1"/>
  <c r="R101" i="2"/>
  <c r="Q101" i="2"/>
  <c r="P101" i="2"/>
  <c r="O46" i="3"/>
  <c r="R109" i="1"/>
</calcChain>
</file>

<file path=xl/sharedStrings.xml><?xml version="1.0" encoding="utf-8"?>
<sst xmlns="http://schemas.openxmlformats.org/spreadsheetml/2006/main" count="3136" uniqueCount="1320">
  <si>
    <t>Page</t>
  </si>
  <si>
    <t xml:space="preserve">     </t>
  </si>
  <si>
    <t>of</t>
  </si>
  <si>
    <t>TOTAL LABOR COSTS</t>
  </si>
  <si>
    <t>OT Wages</t>
  </si>
  <si>
    <t>RT Wages</t>
  </si>
  <si>
    <t>Hourly Rate</t>
  </si>
  <si>
    <t>Total Hours</t>
  </si>
  <si>
    <t>Position</t>
  </si>
  <si>
    <t>RT Hours</t>
  </si>
  <si>
    <t>Incident Name</t>
  </si>
  <si>
    <t>Total Hours/ Miles</t>
  </si>
  <si>
    <t>Equipment Rate</t>
  </si>
  <si>
    <t>Total Cost</t>
  </si>
  <si>
    <t>N/A</t>
  </si>
  <si>
    <t>EQUIPMENT</t>
  </si>
  <si>
    <t>TOTAL CLAIM</t>
  </si>
  <si>
    <t>Benefit Rate</t>
  </si>
  <si>
    <t>With Operator</t>
  </si>
  <si>
    <t>Without Operator</t>
  </si>
  <si>
    <t>Check No.</t>
  </si>
  <si>
    <t>Invoice No.</t>
  </si>
  <si>
    <t>Vendor</t>
  </si>
  <si>
    <t>RENTAL</t>
  </si>
  <si>
    <t>Yes</t>
  </si>
  <si>
    <t>No</t>
  </si>
  <si>
    <t>Cost</t>
  </si>
  <si>
    <t>Florida Division of Emergency Management</t>
  </si>
  <si>
    <t>Email:</t>
  </si>
  <si>
    <t>Reimbursement Point of Contact:</t>
  </si>
  <si>
    <t>Phone:</t>
  </si>
  <si>
    <t>Requesting Entity:</t>
  </si>
  <si>
    <t>Date</t>
  </si>
  <si>
    <t>Total Other</t>
  </si>
  <si>
    <t>Other</t>
  </si>
  <si>
    <t xml:space="preserve">   Description</t>
  </si>
  <si>
    <t>Rate</t>
  </si>
  <si>
    <t>Miles</t>
  </si>
  <si>
    <t>Mileage For Personal Vehicles Used</t>
  </si>
  <si>
    <t>Lodging</t>
  </si>
  <si>
    <t>Dinner</t>
  </si>
  <si>
    <t>Lunch</t>
  </si>
  <si>
    <t>Breakfast</t>
  </si>
  <si>
    <t>Mission Description:</t>
  </si>
  <si>
    <t>Item #</t>
  </si>
  <si>
    <t>Question</t>
  </si>
  <si>
    <t>Note</t>
  </si>
  <si>
    <t>A.1</t>
  </si>
  <si>
    <t>A.3</t>
  </si>
  <si>
    <t>B.1</t>
  </si>
  <si>
    <t>B.2</t>
  </si>
  <si>
    <t>B.3</t>
  </si>
  <si>
    <t>B.4</t>
  </si>
  <si>
    <t>B.5</t>
  </si>
  <si>
    <t>B.6</t>
  </si>
  <si>
    <t>B.7</t>
  </si>
  <si>
    <t>B.8</t>
  </si>
  <si>
    <t>B.9</t>
  </si>
  <si>
    <t>C.1</t>
  </si>
  <si>
    <t>C.2</t>
  </si>
  <si>
    <t>C.3</t>
  </si>
  <si>
    <t>C.4</t>
  </si>
  <si>
    <t>D.1</t>
  </si>
  <si>
    <t>D.2</t>
  </si>
  <si>
    <t>D.3</t>
  </si>
  <si>
    <t>D.4</t>
  </si>
  <si>
    <t>D.5</t>
  </si>
  <si>
    <t>D.6</t>
  </si>
  <si>
    <t>Travel</t>
  </si>
  <si>
    <t>E.1</t>
  </si>
  <si>
    <t>E.2</t>
  </si>
  <si>
    <t>E.3</t>
  </si>
  <si>
    <t>E.4</t>
  </si>
  <si>
    <t>E.5</t>
  </si>
  <si>
    <t>E.6</t>
  </si>
  <si>
    <t>E.7</t>
  </si>
  <si>
    <t>F.1</t>
  </si>
  <si>
    <t>F.2</t>
  </si>
  <si>
    <t>F.3</t>
  </si>
  <si>
    <t>F.4</t>
  </si>
  <si>
    <t>Final Review</t>
  </si>
  <si>
    <t>G.1</t>
  </si>
  <si>
    <t>Claim Checklist</t>
  </si>
  <si>
    <t>Comment</t>
  </si>
  <si>
    <t xml:space="preserve"> FEID #</t>
  </si>
  <si>
    <t>FEMA 2021 Schedule of Equipment Rates</t>
  </si>
  <si>
    <r>
      <rPr>
        <sz val="11"/>
        <rFont val="Calibri"/>
        <family val="2"/>
      </rPr>
      <t>Air Compressor</t>
    </r>
  </si>
  <si>
    <r>
      <rPr>
        <sz val="11"/>
        <rFont val="Calibri"/>
        <family val="2"/>
      </rPr>
      <t>Air Delivery</t>
    </r>
  </si>
  <si>
    <r>
      <rPr>
        <sz val="11"/>
        <rFont val="Calibri"/>
        <family val="2"/>
      </rPr>
      <t>41 CFM</t>
    </r>
  </si>
  <si>
    <r>
      <rPr>
        <sz val="11"/>
        <rFont val="Calibri"/>
        <family val="2"/>
      </rPr>
      <t>to 10</t>
    </r>
  </si>
  <si>
    <r>
      <rPr>
        <sz val="11"/>
        <rFont val="Calibri"/>
        <family val="2"/>
      </rPr>
      <t>Hoses included.</t>
    </r>
  </si>
  <si>
    <r>
      <rPr>
        <sz val="11"/>
        <rFont val="Calibri"/>
        <family val="2"/>
      </rPr>
      <t>hour</t>
    </r>
  </si>
  <si>
    <r>
      <rPr>
        <sz val="11"/>
        <rFont val="Calibri"/>
        <family val="2"/>
      </rPr>
      <t>103 CFM</t>
    </r>
  </si>
  <si>
    <r>
      <rPr>
        <sz val="11"/>
        <rFont val="Calibri"/>
        <family val="2"/>
      </rPr>
      <t>to 30</t>
    </r>
  </si>
  <si>
    <r>
      <rPr>
        <sz val="11"/>
        <rFont val="Calibri"/>
        <family val="2"/>
      </rPr>
      <t>130 CFM</t>
    </r>
  </si>
  <si>
    <r>
      <rPr>
        <sz val="11"/>
        <rFont val="Calibri"/>
        <family val="2"/>
      </rPr>
      <t>to 50</t>
    </r>
  </si>
  <si>
    <r>
      <rPr>
        <sz val="11"/>
        <rFont val="Calibri"/>
        <family val="2"/>
      </rPr>
      <t>175 CFM</t>
    </r>
  </si>
  <si>
    <r>
      <rPr>
        <sz val="11"/>
        <rFont val="Calibri"/>
        <family val="2"/>
      </rPr>
      <t>to 90</t>
    </r>
  </si>
  <si>
    <r>
      <rPr>
        <sz val="11"/>
        <rFont val="Calibri"/>
        <family val="2"/>
      </rPr>
      <t>400 CFM</t>
    </r>
  </si>
  <si>
    <r>
      <rPr>
        <sz val="11"/>
        <rFont val="Calibri"/>
        <family val="2"/>
      </rPr>
      <t>to 145</t>
    </r>
  </si>
  <si>
    <r>
      <rPr>
        <sz val="11"/>
        <rFont val="Calibri"/>
        <family val="2"/>
      </rPr>
      <t>575 CFM</t>
    </r>
  </si>
  <si>
    <r>
      <rPr>
        <sz val="11"/>
        <rFont val="Calibri"/>
        <family val="2"/>
      </rPr>
      <t>to 230</t>
    </r>
  </si>
  <si>
    <r>
      <rPr>
        <sz val="11"/>
        <rFont val="Calibri"/>
        <family val="2"/>
      </rPr>
      <t>1100 CFM</t>
    </r>
  </si>
  <si>
    <r>
      <rPr>
        <sz val="11"/>
        <rFont val="Calibri"/>
        <family val="2"/>
      </rPr>
      <t>to 355</t>
    </r>
  </si>
  <si>
    <r>
      <rPr>
        <sz val="11"/>
        <rFont val="Calibri"/>
        <family val="2"/>
      </rPr>
      <t>1600 CFM</t>
    </r>
  </si>
  <si>
    <r>
      <rPr>
        <sz val="11"/>
        <rFont val="Calibri"/>
        <family val="2"/>
      </rPr>
      <t>to 500</t>
    </r>
  </si>
  <si>
    <r>
      <rPr>
        <sz val="11"/>
        <rFont val="Calibri"/>
        <family val="2"/>
      </rPr>
      <t>Ambulance</t>
    </r>
  </si>
  <si>
    <r>
      <rPr>
        <sz val="11"/>
        <rFont val="Calibri"/>
        <family val="2"/>
      </rPr>
      <t>to 150</t>
    </r>
  </si>
  <si>
    <r>
      <rPr>
        <sz val="11"/>
        <rFont val="Calibri"/>
        <family val="2"/>
      </rPr>
      <t>to 210</t>
    </r>
  </si>
  <si>
    <r>
      <rPr>
        <sz val="11"/>
        <rFont val="Calibri"/>
        <family val="2"/>
      </rPr>
      <t>Board, Arrow</t>
    </r>
  </si>
  <si>
    <r>
      <rPr>
        <sz val="11"/>
        <rFont val="Calibri"/>
        <family val="2"/>
      </rPr>
      <t>to 8</t>
    </r>
  </si>
  <si>
    <r>
      <rPr>
        <sz val="11"/>
        <rFont val="Calibri"/>
        <family val="2"/>
      </rPr>
      <t>Trailer Mounted.</t>
    </r>
  </si>
  <si>
    <r>
      <rPr>
        <sz val="11"/>
        <rFont val="Calibri"/>
        <family val="2"/>
      </rPr>
      <t xml:space="preserve">Gasoline Powered
</t>
    </r>
    <r>
      <rPr>
        <sz val="11"/>
        <rFont val="Calibri"/>
        <family val="2"/>
      </rPr>
      <t>Message Board,</t>
    </r>
  </si>
  <si>
    <r>
      <rPr>
        <sz val="11"/>
        <rFont val="Calibri"/>
        <family val="2"/>
      </rPr>
      <t>to 5</t>
    </r>
  </si>
  <si>
    <r>
      <rPr>
        <sz val="11"/>
        <rFont val="Calibri"/>
        <family val="2"/>
      </rPr>
      <t>Solar Powered Arrow/Message Board</t>
    </r>
  </si>
  <si>
    <r>
      <rPr>
        <sz val="11"/>
        <rFont val="Calibri"/>
        <family val="2"/>
      </rPr>
      <t xml:space="preserve">SMC 5000 Mast-
</t>
    </r>
    <r>
      <rPr>
        <sz val="11"/>
        <rFont val="Calibri"/>
        <family val="2"/>
      </rPr>
      <t>Mini</t>
    </r>
  </si>
  <si>
    <r>
      <rPr>
        <sz val="11"/>
        <rFont val="Calibri"/>
        <family val="2"/>
      </rPr>
      <t>Mini Matrix Board, Smaller 3' x 6' Display</t>
    </r>
  </si>
  <si>
    <r>
      <rPr>
        <sz val="11"/>
        <rFont val="Calibri"/>
        <family val="2"/>
      </rPr>
      <t xml:space="preserve">Solar Powered Message
</t>
    </r>
    <r>
      <rPr>
        <sz val="11"/>
        <rFont val="Calibri"/>
        <family val="2"/>
      </rPr>
      <t>Board</t>
    </r>
  </si>
  <si>
    <r>
      <rPr>
        <sz val="11"/>
        <rFont val="Calibri"/>
        <family val="2"/>
      </rPr>
      <t>PCMS-1500</t>
    </r>
  </si>
  <si>
    <r>
      <rPr>
        <sz val="11"/>
        <rFont val="Calibri"/>
        <family val="2"/>
      </rPr>
      <t xml:space="preserve">Full Matrix Board,
</t>
    </r>
    <r>
      <rPr>
        <sz val="11"/>
        <rFont val="Calibri"/>
        <family val="2"/>
      </rPr>
      <t>Display</t>
    </r>
  </si>
  <si>
    <r>
      <rPr>
        <sz val="11"/>
        <rFont val="Calibri"/>
        <family val="2"/>
      </rPr>
      <t>Auger, Portable</t>
    </r>
  </si>
  <si>
    <r>
      <rPr>
        <sz val="11"/>
        <rFont val="Calibri"/>
        <family val="2"/>
      </rPr>
      <t>Hole Diameter</t>
    </r>
  </si>
  <si>
    <r>
      <rPr>
        <sz val="11"/>
        <rFont val="Calibri"/>
        <family val="2"/>
      </rPr>
      <t>16 In</t>
    </r>
  </si>
  <si>
    <r>
      <rPr>
        <sz val="11"/>
        <rFont val="Calibri"/>
        <family val="2"/>
      </rPr>
      <t>to 6</t>
    </r>
  </si>
  <si>
    <r>
      <rPr>
        <sz val="11"/>
        <rFont val="Calibri"/>
        <family val="2"/>
      </rPr>
      <t>18 In</t>
    </r>
  </si>
  <si>
    <r>
      <rPr>
        <sz val="11"/>
        <rFont val="Calibri"/>
        <family val="2"/>
      </rPr>
      <t>to 13</t>
    </r>
  </si>
  <si>
    <r>
      <rPr>
        <sz val="11"/>
        <rFont val="Calibri"/>
        <family val="2"/>
      </rPr>
      <t>Auger, Tractor Mounted</t>
    </r>
  </si>
  <si>
    <r>
      <rPr>
        <sz val="11"/>
        <rFont val="Calibri"/>
        <family val="2"/>
      </rPr>
      <t xml:space="preserve">Max. Auger
</t>
    </r>
    <r>
      <rPr>
        <sz val="11"/>
        <rFont val="Calibri"/>
        <family val="2"/>
      </rPr>
      <t>Diameter</t>
    </r>
  </si>
  <si>
    <r>
      <rPr>
        <sz val="11"/>
        <rFont val="Calibri"/>
        <family val="2"/>
      </rPr>
      <t>36 In</t>
    </r>
  </si>
  <si>
    <r>
      <rPr>
        <sz val="11"/>
        <rFont val="Calibri"/>
        <family val="2"/>
      </rPr>
      <t xml:space="preserve">Includes digger, boom &amp;
</t>
    </r>
    <r>
      <rPr>
        <sz val="11"/>
        <rFont val="Calibri"/>
        <family val="2"/>
      </rPr>
      <t>mounting hardware</t>
    </r>
  </si>
  <si>
    <r>
      <rPr>
        <sz val="11"/>
        <rFont val="Calibri"/>
        <family val="2"/>
      </rPr>
      <t>Auger, Truck Mounted</t>
    </r>
  </si>
  <si>
    <r>
      <rPr>
        <sz val="11"/>
        <rFont val="Calibri"/>
        <family val="2"/>
      </rPr>
      <t>Max. Auger Size</t>
    </r>
  </si>
  <si>
    <r>
      <rPr>
        <sz val="11"/>
        <rFont val="Calibri"/>
        <family val="2"/>
      </rPr>
      <t>24 In</t>
    </r>
  </si>
  <si>
    <r>
      <rPr>
        <sz val="11"/>
        <rFont val="Calibri"/>
        <family val="2"/>
      </rPr>
      <t>to 100</t>
    </r>
  </si>
  <si>
    <r>
      <rPr>
        <sz val="11"/>
        <rFont val="Calibri"/>
        <family val="2"/>
      </rPr>
      <t xml:space="preserve">Includes digger, boom &amp;
</t>
    </r>
    <r>
      <rPr>
        <sz val="11"/>
        <rFont val="Calibri"/>
        <family val="2"/>
      </rPr>
      <t>mounting hardware and Tractor rate.</t>
    </r>
  </si>
  <si>
    <r>
      <rPr>
        <sz val="11"/>
        <rFont val="Calibri"/>
        <family val="2"/>
      </rPr>
      <t xml:space="preserve">Hydraulic Sign Post
</t>
    </r>
    <r>
      <rPr>
        <sz val="11"/>
        <rFont val="Calibri"/>
        <family val="2"/>
      </rPr>
      <t>Driver</t>
    </r>
  </si>
  <si>
    <r>
      <rPr>
        <sz val="11"/>
        <rFont val="Calibri"/>
        <family val="2"/>
      </rPr>
      <t xml:space="preserve">Greenlee; HPD-
</t>
    </r>
    <r>
      <rPr>
        <sz val="11"/>
        <rFont val="Calibri"/>
        <family val="2"/>
      </rPr>
      <t>HV-U</t>
    </r>
  </si>
  <si>
    <r>
      <rPr>
        <sz val="11"/>
        <rFont val="Calibri"/>
        <family val="2"/>
      </rPr>
      <t xml:space="preserve">W/ 13 Hp power unit,
</t>
    </r>
    <r>
      <rPr>
        <sz val="11"/>
        <rFont val="Calibri"/>
        <family val="2"/>
      </rPr>
      <t>2ksi preasure</t>
    </r>
  </si>
  <si>
    <r>
      <rPr>
        <sz val="11"/>
        <rFont val="Calibri"/>
        <family val="2"/>
      </rPr>
      <t>w/Double Hose Assembly</t>
    </r>
  </si>
  <si>
    <r>
      <rPr>
        <sz val="11"/>
        <rFont val="Calibri"/>
        <family val="2"/>
      </rPr>
      <t>Drophammar (D)</t>
    </r>
  </si>
  <si>
    <r>
      <rPr>
        <sz val="11"/>
        <rFont val="Calibri"/>
        <family val="2"/>
      </rPr>
      <t>8" x 8" x 10"'</t>
    </r>
  </si>
  <si>
    <r>
      <rPr>
        <sz val="11"/>
        <rFont val="Calibri"/>
        <family val="2"/>
      </rPr>
      <t>Guard Rail Post</t>
    </r>
  </si>
  <si>
    <r>
      <rPr>
        <sz val="11"/>
        <rFont val="Calibri"/>
        <family val="2"/>
      </rPr>
      <t>Auger</t>
    </r>
  </si>
  <si>
    <r>
      <rPr>
        <sz val="11"/>
        <rFont val="Calibri"/>
        <family val="2"/>
      </rPr>
      <t>Horizontal Directional Boring Machine</t>
    </r>
  </si>
  <si>
    <r>
      <rPr>
        <sz val="11"/>
        <rFont val="Calibri"/>
        <family val="2"/>
      </rPr>
      <t>250 X 100</t>
    </r>
  </si>
  <si>
    <r>
      <rPr>
        <sz val="11"/>
        <rFont val="Calibri"/>
        <family val="2"/>
      </rPr>
      <t>DD-140B YR-2003</t>
    </r>
  </si>
  <si>
    <r>
      <rPr>
        <sz val="11"/>
        <rFont val="Calibri"/>
        <family val="2"/>
      </rPr>
      <t>50 X 100</t>
    </r>
  </si>
  <si>
    <r>
      <rPr>
        <sz val="11"/>
        <rFont val="Calibri"/>
        <family val="2"/>
      </rPr>
      <t>Average to 7,000 lbs</t>
    </r>
  </si>
  <si>
    <r>
      <rPr>
        <sz val="11"/>
        <rFont val="Calibri"/>
        <family val="2"/>
      </rPr>
      <t>Auger, Directional Boring Machine</t>
    </r>
  </si>
  <si>
    <r>
      <rPr>
        <sz val="11"/>
        <rFont val="Calibri"/>
        <family val="2"/>
      </rPr>
      <t>7,000 - 10,000 lbs</t>
    </r>
  </si>
  <si>
    <r>
      <rPr>
        <sz val="11"/>
        <rFont val="Calibri"/>
        <family val="2"/>
      </rPr>
      <t>JT920L (2013)</t>
    </r>
  </si>
  <si>
    <r>
      <rPr>
        <sz val="11"/>
        <rFont val="Calibri"/>
        <family val="2"/>
      </rPr>
      <t>Directional Boring Machine</t>
    </r>
  </si>
  <si>
    <r>
      <rPr>
        <sz val="11"/>
        <rFont val="Calibri"/>
        <family val="2"/>
      </rPr>
      <t xml:space="preserve">Vermeer
</t>
    </r>
    <r>
      <rPr>
        <sz val="11"/>
        <rFont val="Calibri"/>
        <family val="2"/>
      </rPr>
      <t>D24X40A (disc. 2001)</t>
    </r>
  </si>
  <si>
    <r>
      <rPr>
        <sz val="11"/>
        <rFont val="Calibri"/>
        <family val="2"/>
      </rPr>
      <t>Spindle Torque 4000 ft/lb</t>
    </r>
  </si>
  <si>
    <r>
      <rPr>
        <sz val="11"/>
        <rFont val="Calibri"/>
        <family val="2"/>
      </rPr>
      <t>Bush Hog</t>
    </r>
  </si>
  <si>
    <r>
      <rPr>
        <sz val="11"/>
        <rFont val="Calibri"/>
        <family val="2"/>
      </rPr>
      <t xml:space="preserve">Bush Hog - Model
</t>
    </r>
    <r>
      <rPr>
        <sz val="11"/>
        <rFont val="Calibri"/>
        <family val="2"/>
      </rPr>
      <t>326</t>
    </r>
  </si>
  <si>
    <r>
      <rPr>
        <sz val="11"/>
        <rFont val="Calibri"/>
        <family val="2"/>
      </rPr>
      <t xml:space="preserve">Single Spindle Rotary
</t>
    </r>
    <r>
      <rPr>
        <sz val="11"/>
        <rFont val="Calibri"/>
        <family val="2"/>
      </rPr>
      <t>Cutters</t>
    </r>
  </si>
  <si>
    <r>
      <rPr>
        <sz val="11"/>
        <rFont val="Calibri"/>
        <family val="2"/>
      </rPr>
      <t xml:space="preserve">Bush Hog - Model
</t>
    </r>
    <r>
      <rPr>
        <sz val="11"/>
        <rFont val="Calibri"/>
        <family val="2"/>
      </rPr>
      <t>3210</t>
    </r>
  </si>
  <si>
    <r>
      <rPr>
        <sz val="11"/>
        <rFont val="Calibri"/>
        <family val="2"/>
      </rPr>
      <t xml:space="preserve">Lift, Pull, Semi-Mount
</t>
    </r>
    <r>
      <rPr>
        <sz val="11"/>
        <rFont val="Calibri"/>
        <family val="2"/>
      </rPr>
      <t>&amp; Offset Model</t>
    </r>
  </si>
  <si>
    <r>
      <rPr>
        <sz val="11"/>
        <rFont val="Calibri"/>
        <family val="2"/>
      </rPr>
      <t xml:space="preserve">Bush Hog - Model
</t>
    </r>
    <r>
      <rPr>
        <sz val="11"/>
        <rFont val="Calibri"/>
        <family val="2"/>
      </rPr>
      <t>2815</t>
    </r>
  </si>
  <si>
    <r>
      <rPr>
        <sz val="11"/>
        <rFont val="Calibri"/>
        <family val="2"/>
      </rPr>
      <t xml:space="preserve">Flex Wing Rotary
</t>
    </r>
    <r>
      <rPr>
        <sz val="11"/>
        <rFont val="Calibri"/>
        <family val="2"/>
      </rPr>
      <t>Cutters</t>
    </r>
  </si>
  <si>
    <r>
      <rPr>
        <sz val="11"/>
        <rFont val="Calibri"/>
        <family val="2"/>
      </rPr>
      <t>Automobile</t>
    </r>
  </si>
  <si>
    <r>
      <rPr>
        <sz val="11"/>
        <rFont val="Calibri"/>
        <family val="2"/>
      </rPr>
      <t>to 130</t>
    </r>
  </si>
  <si>
    <r>
      <rPr>
        <sz val="11"/>
        <rFont val="Calibri"/>
        <family val="2"/>
      </rPr>
      <t>Transporting people.</t>
    </r>
  </si>
  <si>
    <r>
      <rPr>
        <sz val="11"/>
        <rFont val="Calibri"/>
        <family val="2"/>
      </rPr>
      <t>mile</t>
    </r>
  </si>
  <si>
    <r>
      <rPr>
        <sz val="11"/>
        <rFont val="Calibri"/>
        <family val="2"/>
      </rPr>
      <t>Transporting cargo.</t>
    </r>
  </si>
  <si>
    <r>
      <rPr>
        <sz val="11"/>
        <rFont val="Calibri"/>
        <family val="2"/>
      </rPr>
      <t>Automobile, Police</t>
    </r>
  </si>
  <si>
    <r>
      <rPr>
        <sz val="11"/>
        <rFont val="Calibri"/>
        <family val="2"/>
      </rPr>
      <t>to 250</t>
    </r>
  </si>
  <si>
    <r>
      <rPr>
        <sz val="11"/>
        <rFont val="Calibri"/>
        <family val="2"/>
      </rPr>
      <t>Patrolling.</t>
    </r>
  </si>
  <si>
    <r>
      <rPr>
        <sz val="11"/>
        <rFont val="Calibri"/>
        <family val="2"/>
      </rPr>
      <t xml:space="preserve">Stationary with engine
</t>
    </r>
    <r>
      <rPr>
        <sz val="11"/>
        <rFont val="Calibri"/>
        <family val="2"/>
      </rPr>
      <t>running.</t>
    </r>
  </si>
  <si>
    <r>
      <rPr>
        <sz val="11"/>
        <rFont val="Calibri"/>
        <family val="2"/>
      </rPr>
      <t>Ford Explorer</t>
    </r>
  </si>
  <si>
    <r>
      <rPr>
        <sz val="11"/>
        <rFont val="Calibri"/>
        <family val="2"/>
      </rPr>
      <t>Motorcycle, Police</t>
    </r>
  </si>
  <si>
    <r>
      <rPr>
        <sz val="11"/>
        <rFont val="Calibri"/>
        <family val="2"/>
      </rPr>
      <t xml:space="preserve">Automibile - Chevy
</t>
    </r>
    <r>
      <rPr>
        <sz val="11"/>
        <rFont val="Calibri"/>
        <family val="2"/>
      </rPr>
      <t>Trailblazer</t>
    </r>
  </si>
  <si>
    <r>
      <rPr>
        <sz val="11"/>
        <rFont val="Calibri"/>
        <family val="2"/>
      </rPr>
      <t>6 or 8 cl</t>
    </r>
  </si>
  <si>
    <r>
      <rPr>
        <sz val="11"/>
        <rFont val="Calibri"/>
        <family val="2"/>
      </rPr>
      <t>285 to 300</t>
    </r>
  </si>
  <si>
    <r>
      <rPr>
        <sz val="11"/>
        <rFont val="Calibri"/>
        <family val="2"/>
      </rPr>
      <t xml:space="preserve">Automobile - Ford
</t>
    </r>
    <r>
      <rPr>
        <sz val="11"/>
        <rFont val="Calibri"/>
        <family val="2"/>
      </rPr>
      <t>Expedition</t>
    </r>
  </si>
  <si>
    <r>
      <rPr>
        <sz val="11"/>
        <rFont val="Calibri"/>
        <family val="2"/>
      </rPr>
      <t xml:space="preserve">Fire Command
</t>
    </r>
    <r>
      <rPr>
        <sz val="11"/>
        <rFont val="Calibri"/>
        <family val="2"/>
      </rPr>
      <t>Center</t>
    </r>
  </si>
  <si>
    <r>
      <rPr>
        <sz val="11"/>
        <rFont val="Calibri"/>
        <family val="2"/>
      </rPr>
      <t>EcoBoost V-6</t>
    </r>
  </si>
  <si>
    <r>
      <rPr>
        <sz val="11"/>
        <rFont val="Calibri"/>
        <family val="2"/>
      </rPr>
      <t>2015 Model</t>
    </r>
  </si>
  <si>
    <r>
      <rPr>
        <sz val="11"/>
        <rFont val="Calibri"/>
        <family val="2"/>
      </rPr>
      <t xml:space="preserve">MRAP Armored Rescue
</t>
    </r>
    <r>
      <rPr>
        <sz val="11"/>
        <rFont val="Calibri"/>
        <family val="2"/>
      </rPr>
      <t>Vehicle</t>
    </r>
  </si>
  <si>
    <r>
      <rPr>
        <sz val="11"/>
        <rFont val="Calibri"/>
        <family val="2"/>
      </rPr>
      <t xml:space="preserve">Search and
</t>
    </r>
    <r>
      <rPr>
        <sz val="11"/>
        <rFont val="Calibri"/>
        <family val="2"/>
      </rPr>
      <t>Rescue</t>
    </r>
  </si>
  <si>
    <r>
      <rPr>
        <sz val="11"/>
        <rFont val="Calibri"/>
        <family val="2"/>
      </rPr>
      <t xml:space="preserve">Military Surplus
</t>
    </r>
    <r>
      <rPr>
        <sz val="11"/>
        <rFont val="Calibri"/>
        <family val="2"/>
      </rPr>
      <t>Vehicle</t>
    </r>
  </si>
  <si>
    <r>
      <rPr>
        <sz val="11"/>
        <rFont val="Calibri"/>
        <family val="2"/>
      </rPr>
      <t>375-450</t>
    </r>
  </si>
  <si>
    <r>
      <rPr>
        <sz val="11"/>
        <rFont val="Calibri"/>
        <family val="2"/>
      </rPr>
      <t xml:space="preserve">Qualified foe operational
</t>
    </r>
    <r>
      <rPr>
        <sz val="11"/>
        <rFont val="Calibri"/>
        <family val="2"/>
      </rPr>
      <t>rate on</t>
    </r>
  </si>
  <si>
    <r>
      <rPr>
        <sz val="11"/>
        <rFont val="Calibri"/>
        <family val="2"/>
      </rPr>
      <t>MRAP C-MTV</t>
    </r>
  </si>
  <si>
    <r>
      <rPr>
        <sz val="11"/>
        <rFont val="Calibri"/>
        <family val="2"/>
      </rPr>
      <t xml:space="preserve">Multi-Theater
</t>
    </r>
    <r>
      <rPr>
        <sz val="11"/>
        <rFont val="Calibri"/>
        <family val="2"/>
      </rPr>
      <t>(Military Surplus)Vehicle</t>
    </r>
  </si>
  <si>
    <r>
      <rPr>
        <sz val="11"/>
        <rFont val="Calibri"/>
        <family val="2"/>
      </rPr>
      <t>gvwr 55000 Lbs</t>
    </r>
  </si>
  <si>
    <r>
      <rPr>
        <sz val="11"/>
        <rFont val="Calibri"/>
        <family val="2"/>
      </rPr>
      <t>to 350</t>
    </r>
  </si>
  <si>
    <r>
      <rPr>
        <sz val="11"/>
        <rFont val="Calibri"/>
        <family val="2"/>
      </rPr>
      <t>Qualified foe operational rate on</t>
    </r>
  </si>
  <si>
    <r>
      <rPr>
        <sz val="11"/>
        <rFont val="Calibri"/>
        <family val="2"/>
      </rPr>
      <t>MRPA with 6-Tires</t>
    </r>
  </si>
  <si>
    <r>
      <rPr>
        <sz val="11"/>
        <rFont val="Calibri"/>
        <family val="2"/>
      </rPr>
      <t xml:space="preserve">MRAP- BAE CAIMAN II
</t>
    </r>
    <r>
      <rPr>
        <sz val="11"/>
        <rFont val="Calibri"/>
        <family val="2"/>
      </rPr>
      <t>Model</t>
    </r>
  </si>
  <si>
    <r>
      <rPr>
        <sz val="11"/>
        <rFont val="Calibri"/>
        <family val="2"/>
      </rPr>
      <t xml:space="preserve">Police Armored Rescue/SWAT
</t>
    </r>
    <r>
      <rPr>
        <sz val="11"/>
        <rFont val="Calibri"/>
        <family val="2"/>
      </rPr>
      <t>Team Vehicle</t>
    </r>
  </si>
  <si>
    <r>
      <rPr>
        <sz val="11"/>
        <rFont val="Calibri"/>
        <family val="2"/>
      </rPr>
      <t>All Terrain Vehicle (ATV)</t>
    </r>
  </si>
  <si>
    <r>
      <rPr>
        <sz val="11"/>
        <rFont val="Calibri"/>
        <family val="2"/>
      </rPr>
      <t xml:space="preserve">Engine 110cc, 4-
</t>
    </r>
    <r>
      <rPr>
        <sz val="11"/>
        <rFont val="Calibri"/>
        <family val="2"/>
      </rPr>
      <t>Wheel; 20" tyre</t>
    </r>
  </si>
  <si>
    <r>
      <rPr>
        <sz val="11"/>
        <rFont val="Calibri"/>
        <family val="2"/>
      </rPr>
      <t>6.5-7.5</t>
    </r>
  </si>
  <si>
    <r>
      <rPr>
        <sz val="11"/>
        <rFont val="Calibri"/>
        <family val="2"/>
      </rPr>
      <t xml:space="preserve">Engine 125cc, 4-
</t>
    </r>
    <r>
      <rPr>
        <sz val="11"/>
        <rFont val="Calibri"/>
        <family val="2"/>
      </rPr>
      <t>Wheel; 21" tyre</t>
    </r>
  </si>
  <si>
    <r>
      <rPr>
        <sz val="11"/>
        <rFont val="Calibri"/>
        <family val="2"/>
      </rPr>
      <t>7.6-8.6</t>
    </r>
  </si>
  <si>
    <r>
      <rPr>
        <sz val="11"/>
        <rFont val="Calibri"/>
        <family val="2"/>
      </rPr>
      <t xml:space="preserve">Engine 150cc, 4-
</t>
    </r>
    <r>
      <rPr>
        <sz val="11"/>
        <rFont val="Calibri"/>
        <family val="2"/>
      </rPr>
      <t>Wheel; 22" tyre</t>
    </r>
  </si>
  <si>
    <r>
      <rPr>
        <sz val="11"/>
        <rFont val="Calibri"/>
        <family val="2"/>
      </rPr>
      <t>9.0-10.0</t>
    </r>
  </si>
  <si>
    <r>
      <rPr>
        <sz val="11"/>
        <rFont val="Calibri"/>
        <family val="2"/>
      </rPr>
      <t xml:space="preserve">Engine 200cc, 4-
</t>
    </r>
    <r>
      <rPr>
        <sz val="11"/>
        <rFont val="Calibri"/>
        <family val="2"/>
      </rPr>
      <t>Wheel; 24" tyre</t>
    </r>
  </si>
  <si>
    <r>
      <rPr>
        <sz val="11"/>
        <rFont val="Calibri"/>
        <family val="2"/>
      </rPr>
      <t>12-14.0</t>
    </r>
  </si>
  <si>
    <r>
      <rPr>
        <sz val="11"/>
        <rFont val="Calibri"/>
        <family val="2"/>
      </rPr>
      <t xml:space="preserve">Engine 250cc, 4-
</t>
    </r>
    <r>
      <rPr>
        <sz val="11"/>
        <rFont val="Calibri"/>
        <family val="2"/>
      </rPr>
      <t>Wheel; 24" tyre</t>
    </r>
  </si>
  <si>
    <r>
      <rPr>
        <sz val="11"/>
        <rFont val="Calibri"/>
        <family val="2"/>
      </rPr>
      <t>15-17</t>
    </r>
  </si>
  <si>
    <r>
      <rPr>
        <sz val="11"/>
        <rFont val="Calibri"/>
        <family val="2"/>
      </rPr>
      <t xml:space="preserve">Engine 300cc, 4-
</t>
    </r>
    <r>
      <rPr>
        <sz val="11"/>
        <rFont val="Calibri"/>
        <family val="2"/>
      </rPr>
      <t>Wheel; 24" tyre</t>
    </r>
  </si>
  <si>
    <r>
      <rPr>
        <sz val="11"/>
        <rFont val="Calibri"/>
        <family val="2"/>
      </rPr>
      <t>18-20</t>
    </r>
  </si>
  <si>
    <r>
      <rPr>
        <sz val="11"/>
        <rFont val="Calibri"/>
        <family val="2"/>
      </rPr>
      <t xml:space="preserve">Engine 400cc. 4-
</t>
    </r>
    <r>
      <rPr>
        <sz val="11"/>
        <rFont val="Calibri"/>
        <family val="2"/>
      </rPr>
      <t>Wheel; 25" tyre</t>
    </r>
  </si>
  <si>
    <r>
      <rPr>
        <sz val="11"/>
        <rFont val="Calibri"/>
        <family val="2"/>
      </rPr>
      <t>26-28</t>
    </r>
  </si>
  <si>
    <r>
      <rPr>
        <sz val="11"/>
        <rFont val="Calibri"/>
        <family val="2"/>
      </rPr>
      <t xml:space="preserve">Engine 450cc, 4-
</t>
    </r>
    <r>
      <rPr>
        <sz val="11"/>
        <rFont val="Calibri"/>
        <family val="2"/>
      </rPr>
      <t>Wheel; 25" tyre</t>
    </r>
  </si>
  <si>
    <r>
      <rPr>
        <sz val="11"/>
        <rFont val="Calibri"/>
        <family val="2"/>
      </rPr>
      <t xml:space="preserve">Engine 650cc, 4-
</t>
    </r>
    <r>
      <rPr>
        <sz val="11"/>
        <rFont val="Calibri"/>
        <family val="2"/>
      </rPr>
      <t>Wheel; 25" tyre</t>
    </r>
  </si>
  <si>
    <r>
      <rPr>
        <sz val="11"/>
        <rFont val="Calibri"/>
        <family val="2"/>
      </rPr>
      <t>38-40</t>
    </r>
  </si>
  <si>
    <r>
      <rPr>
        <sz val="11"/>
        <rFont val="Calibri"/>
        <family val="2"/>
      </rPr>
      <t xml:space="preserve">Engine 750cc, 4-
</t>
    </r>
    <r>
      <rPr>
        <sz val="11"/>
        <rFont val="Calibri"/>
        <family val="2"/>
      </rPr>
      <t>Wheel; 25" tyre</t>
    </r>
  </si>
  <si>
    <r>
      <rPr>
        <sz val="11"/>
        <rFont val="Calibri"/>
        <family val="2"/>
      </rPr>
      <t>44-46</t>
    </r>
  </si>
  <si>
    <r>
      <rPr>
        <sz val="11"/>
        <rFont val="Calibri"/>
        <family val="2"/>
      </rPr>
      <t>All Terrain Vehicle</t>
    </r>
  </si>
  <si>
    <r>
      <rPr>
        <sz val="11"/>
        <rFont val="Calibri"/>
        <family val="2"/>
      </rPr>
      <t xml:space="preserve">Polaris-Ranger
</t>
    </r>
    <r>
      <rPr>
        <sz val="11"/>
        <rFont val="Calibri"/>
        <family val="2"/>
      </rPr>
      <t>900</t>
    </r>
  </si>
  <si>
    <r>
      <rPr>
        <sz val="11"/>
        <rFont val="Calibri"/>
        <family val="2"/>
      </rPr>
      <t xml:space="preserve">Honda Pioneer-
</t>
    </r>
    <r>
      <rPr>
        <sz val="11"/>
        <rFont val="Calibri"/>
        <family val="2"/>
      </rPr>
      <t>1000-3</t>
    </r>
  </si>
  <si>
    <r>
      <rPr>
        <sz val="11"/>
        <rFont val="Calibri"/>
        <family val="2"/>
      </rPr>
      <t>Barge, Deck</t>
    </r>
  </si>
  <si>
    <r>
      <rPr>
        <sz val="11"/>
        <rFont val="Calibri"/>
        <family val="2"/>
      </rPr>
      <t>Size</t>
    </r>
  </si>
  <si>
    <r>
      <rPr>
        <sz val="11"/>
        <rFont val="Calibri"/>
        <family val="2"/>
      </rPr>
      <t>50'x35'x7.25'</t>
    </r>
  </si>
  <si>
    <r>
      <rPr>
        <sz val="11"/>
        <rFont val="Calibri"/>
        <family val="2"/>
      </rPr>
      <t>Push by Tug-Boat</t>
    </r>
  </si>
  <si>
    <r>
      <rPr>
        <sz val="11"/>
        <rFont val="Calibri"/>
        <family val="2"/>
      </rPr>
      <t>50'x35'x9'</t>
    </r>
  </si>
  <si>
    <r>
      <rPr>
        <sz val="11"/>
        <rFont val="Calibri"/>
        <family val="2"/>
      </rPr>
      <t>120'x45'x10'</t>
    </r>
  </si>
  <si>
    <r>
      <rPr>
        <sz val="11"/>
        <rFont val="Calibri"/>
        <family val="2"/>
      </rPr>
      <t>160'x45'x11''</t>
    </r>
  </si>
  <si>
    <r>
      <rPr>
        <sz val="11"/>
        <rFont val="Calibri"/>
        <family val="2"/>
      </rPr>
      <t>Boat, Tow</t>
    </r>
  </si>
  <si>
    <r>
      <rPr>
        <sz val="11"/>
        <rFont val="Calibri"/>
        <family val="2"/>
      </rPr>
      <t>55'x20'x5'</t>
    </r>
  </si>
  <si>
    <r>
      <rPr>
        <sz val="11"/>
        <rFont val="Calibri"/>
        <family val="2"/>
      </rPr>
      <t>to 870</t>
    </r>
  </si>
  <si>
    <r>
      <rPr>
        <sz val="11"/>
        <rFont val="Calibri"/>
        <family val="2"/>
      </rPr>
      <t>Steel.</t>
    </r>
  </si>
  <si>
    <r>
      <rPr>
        <sz val="11"/>
        <rFont val="Calibri"/>
        <family val="2"/>
      </rPr>
      <t>60'x21'x5'</t>
    </r>
  </si>
  <si>
    <r>
      <rPr>
        <sz val="11"/>
        <rFont val="Calibri"/>
        <family val="2"/>
      </rPr>
      <t>to 1050</t>
    </r>
  </si>
  <si>
    <r>
      <rPr>
        <sz val="11"/>
        <rFont val="Calibri"/>
        <family val="2"/>
      </rPr>
      <t>70'x30'x7.5'</t>
    </r>
  </si>
  <si>
    <r>
      <rPr>
        <sz val="11"/>
        <rFont val="Calibri"/>
        <family val="2"/>
      </rPr>
      <t>to 1350</t>
    </r>
  </si>
  <si>
    <r>
      <rPr>
        <sz val="11"/>
        <rFont val="Calibri"/>
        <family val="2"/>
      </rPr>
      <t>120'x34'x8'</t>
    </r>
  </si>
  <si>
    <r>
      <rPr>
        <sz val="11"/>
        <rFont val="Calibri"/>
        <family val="2"/>
      </rPr>
      <t>to 2000</t>
    </r>
  </si>
  <si>
    <r>
      <rPr>
        <sz val="11"/>
        <rFont val="Calibri"/>
        <family val="2"/>
      </rPr>
      <t>Airboat</t>
    </r>
  </si>
  <si>
    <r>
      <rPr>
        <sz val="11"/>
        <rFont val="Calibri"/>
        <family val="2"/>
      </rPr>
      <t xml:space="preserve">815AGIS Airboat
</t>
    </r>
    <r>
      <rPr>
        <sz val="11"/>
        <rFont val="Calibri"/>
        <family val="2"/>
      </rPr>
      <t>w/spray unit</t>
    </r>
  </si>
  <si>
    <r>
      <rPr>
        <sz val="11"/>
        <rFont val="Calibri"/>
        <family val="2"/>
      </rPr>
      <t>15'x8'</t>
    </r>
  </si>
  <si>
    <r>
      <rPr>
        <sz val="11"/>
        <rFont val="Calibri"/>
        <family val="2"/>
      </rPr>
      <t>Swamp Buggy</t>
    </r>
  </si>
  <si>
    <r>
      <rPr>
        <sz val="11"/>
        <rFont val="Calibri"/>
        <family val="2"/>
      </rPr>
      <t>Conquest</t>
    </r>
  </si>
  <si>
    <r>
      <rPr>
        <sz val="11"/>
        <rFont val="Calibri"/>
        <family val="2"/>
      </rPr>
      <t>Boat, Row</t>
    </r>
  </si>
  <si>
    <r>
      <rPr>
        <sz val="11"/>
        <rFont val="Calibri"/>
        <family val="2"/>
      </rPr>
      <t>Heavy duty.</t>
    </r>
  </si>
  <si>
    <r>
      <rPr>
        <sz val="11"/>
        <rFont val="Calibri"/>
        <family val="2"/>
      </rPr>
      <t>Boat, Runabout</t>
    </r>
  </si>
  <si>
    <r>
      <rPr>
        <sz val="11"/>
        <rFont val="Calibri"/>
        <family val="2"/>
      </rPr>
      <t>13'x5'</t>
    </r>
  </si>
  <si>
    <r>
      <rPr>
        <sz val="11"/>
        <rFont val="Calibri"/>
        <family val="2"/>
      </rPr>
      <t>Outboard.</t>
    </r>
  </si>
  <si>
    <r>
      <rPr>
        <sz val="11"/>
        <rFont val="Calibri"/>
        <family val="2"/>
      </rPr>
      <t>Boat, Tender</t>
    </r>
  </si>
  <si>
    <r>
      <rPr>
        <sz val="11"/>
        <rFont val="Calibri"/>
        <family val="2"/>
      </rPr>
      <t>14'x7'</t>
    </r>
  </si>
  <si>
    <r>
      <rPr>
        <sz val="11"/>
        <rFont val="Calibri"/>
        <family val="2"/>
      </rPr>
      <t xml:space="preserve">Inboard with 360 degree
</t>
    </r>
    <r>
      <rPr>
        <sz val="11"/>
        <rFont val="Calibri"/>
        <family val="2"/>
      </rPr>
      <t>drive.</t>
    </r>
  </si>
  <si>
    <r>
      <rPr>
        <sz val="11"/>
        <rFont val="Calibri"/>
        <family val="2"/>
      </rPr>
      <t>Boat, Push</t>
    </r>
  </si>
  <si>
    <r>
      <rPr>
        <sz val="11"/>
        <rFont val="Calibri"/>
        <family val="2"/>
      </rPr>
      <t>45'x21'x6'</t>
    </r>
  </si>
  <si>
    <r>
      <rPr>
        <sz val="11"/>
        <rFont val="Calibri"/>
        <family val="2"/>
      </rPr>
      <t>to 435</t>
    </r>
  </si>
  <si>
    <r>
      <rPr>
        <sz val="11"/>
        <rFont val="Calibri"/>
        <family val="2"/>
      </rPr>
      <t>Flat hull.</t>
    </r>
  </si>
  <si>
    <r>
      <rPr>
        <sz val="11"/>
        <rFont val="Calibri"/>
        <family val="2"/>
      </rPr>
      <t>54'x21'x6'</t>
    </r>
  </si>
  <si>
    <r>
      <rPr>
        <sz val="11"/>
        <rFont val="Calibri"/>
        <family val="2"/>
      </rPr>
      <t>to 525</t>
    </r>
  </si>
  <si>
    <r>
      <rPr>
        <sz val="11"/>
        <rFont val="Calibri"/>
        <family val="2"/>
      </rPr>
      <t>58'x24'x7.5'</t>
    </r>
  </si>
  <si>
    <r>
      <rPr>
        <sz val="11"/>
        <rFont val="Calibri"/>
        <family val="2"/>
      </rPr>
      <t>to 705</t>
    </r>
  </si>
  <si>
    <r>
      <rPr>
        <sz val="11"/>
        <rFont val="Calibri"/>
        <family val="2"/>
      </rPr>
      <t>64'x25'x8'</t>
    </r>
  </si>
  <si>
    <r>
      <rPr>
        <sz val="11"/>
        <rFont val="Calibri"/>
        <family val="2"/>
      </rPr>
      <t>Boat, Tug</t>
    </r>
  </si>
  <si>
    <r>
      <rPr>
        <sz val="11"/>
        <rFont val="Calibri"/>
        <family val="2"/>
      </rPr>
      <t>Length</t>
    </r>
  </si>
  <si>
    <r>
      <rPr>
        <sz val="11"/>
        <rFont val="Calibri"/>
        <family val="2"/>
      </rPr>
      <t>16 Ft</t>
    </r>
  </si>
  <si>
    <r>
      <rPr>
        <sz val="11"/>
        <rFont val="Calibri"/>
        <family val="2"/>
      </rPr>
      <t>18 Ft</t>
    </r>
  </si>
  <si>
    <r>
      <rPr>
        <sz val="11"/>
        <rFont val="Calibri"/>
        <family val="2"/>
      </rPr>
      <t>to 175</t>
    </r>
  </si>
  <si>
    <r>
      <rPr>
        <sz val="11"/>
        <rFont val="Calibri"/>
        <family val="2"/>
      </rPr>
      <t>26 Ft</t>
    </r>
  </si>
  <si>
    <r>
      <rPr>
        <sz val="11"/>
        <rFont val="Calibri"/>
        <family val="2"/>
      </rPr>
      <t>40 Ft</t>
    </r>
  </si>
  <si>
    <r>
      <rPr>
        <sz val="11"/>
        <rFont val="Calibri"/>
        <family val="2"/>
      </rPr>
      <t>to 380</t>
    </r>
  </si>
  <si>
    <r>
      <rPr>
        <sz val="11"/>
        <rFont val="Calibri"/>
        <family val="2"/>
      </rPr>
      <t>51 Ft</t>
    </r>
  </si>
  <si>
    <r>
      <rPr>
        <sz val="11"/>
        <rFont val="Calibri"/>
        <family val="2"/>
      </rPr>
      <t>to 700</t>
    </r>
  </si>
  <si>
    <r>
      <rPr>
        <sz val="11"/>
        <rFont val="Calibri"/>
        <family val="2"/>
      </rPr>
      <t>Jet Ski</t>
    </r>
  </si>
  <si>
    <r>
      <rPr>
        <sz val="11"/>
        <rFont val="Calibri"/>
        <family val="2"/>
      </rPr>
      <t>3-seater</t>
    </r>
  </si>
  <si>
    <r>
      <rPr>
        <sz val="11"/>
        <rFont val="Calibri"/>
        <family val="2"/>
      </rPr>
      <t xml:space="preserve">Boat, Inflatable Rescue
</t>
    </r>
    <r>
      <rPr>
        <sz val="11"/>
        <rFont val="Calibri"/>
        <family val="2"/>
      </rPr>
      <t>Raft</t>
    </r>
  </si>
  <si>
    <r>
      <rPr>
        <sz val="11"/>
        <rFont val="Calibri"/>
        <family val="2"/>
      </rPr>
      <t>Zodiac</t>
    </r>
  </si>
  <si>
    <r>
      <rPr>
        <sz val="11"/>
        <rFont val="Calibri"/>
        <family val="2"/>
      </rPr>
      <t>1544 lbs</t>
    </r>
  </si>
  <si>
    <r>
      <rPr>
        <sz val="11"/>
        <rFont val="Calibri"/>
        <family val="2"/>
      </rPr>
      <t>11 passenger capacity</t>
    </r>
  </si>
  <si>
    <r>
      <rPr>
        <sz val="11"/>
        <rFont val="Calibri"/>
        <family val="2"/>
      </rPr>
      <t>190-250</t>
    </r>
  </si>
  <si>
    <r>
      <rPr>
        <sz val="11"/>
        <rFont val="Calibri"/>
        <family val="2"/>
      </rPr>
      <t>Boat, Removable Engine</t>
    </r>
  </si>
  <si>
    <r>
      <rPr>
        <sz val="11"/>
        <rFont val="Calibri"/>
        <family val="2"/>
      </rPr>
      <t xml:space="preserve">2000 Johnson Outboard Motor w 15"
</t>
    </r>
    <r>
      <rPr>
        <sz val="11"/>
        <rFont val="Calibri"/>
        <family val="2"/>
      </rPr>
      <t>shaft</t>
    </r>
  </si>
  <si>
    <r>
      <rPr>
        <sz val="11"/>
        <rFont val="Calibri"/>
        <family val="2"/>
      </rPr>
      <t>Pavement Brooms</t>
    </r>
  </si>
  <si>
    <r>
      <rPr>
        <sz val="11"/>
        <rFont val="Calibri"/>
        <family val="2"/>
      </rPr>
      <t>Self Propelled</t>
    </r>
  </si>
  <si>
    <r>
      <rPr>
        <sz val="11"/>
        <rFont val="Calibri"/>
        <family val="2"/>
      </rPr>
      <t>to 37</t>
    </r>
  </si>
  <si>
    <r>
      <rPr>
        <sz val="11"/>
        <rFont val="Calibri"/>
        <family val="2"/>
      </rPr>
      <t>Broom, Pavement</t>
    </r>
  </si>
  <si>
    <r>
      <rPr>
        <sz val="11"/>
        <rFont val="Calibri"/>
        <family val="2"/>
      </rPr>
      <t>Broom Length</t>
    </r>
  </si>
  <si>
    <r>
      <rPr>
        <sz val="11"/>
        <rFont val="Calibri"/>
        <family val="2"/>
      </rPr>
      <t>96 In</t>
    </r>
  </si>
  <si>
    <r>
      <rPr>
        <sz val="11"/>
        <rFont val="Calibri"/>
        <family val="2"/>
      </rPr>
      <t>Broom, Pavement, Mounted</t>
    </r>
  </si>
  <si>
    <r>
      <rPr>
        <sz val="11"/>
        <rFont val="Calibri"/>
        <family val="2"/>
      </rPr>
      <t>72 In</t>
    </r>
  </si>
  <si>
    <r>
      <rPr>
        <sz val="11"/>
        <rFont val="Calibri"/>
        <family val="2"/>
      </rPr>
      <t>to 18</t>
    </r>
  </si>
  <si>
    <r>
      <rPr>
        <sz val="11"/>
        <rFont val="Calibri"/>
        <family val="2"/>
      </rPr>
      <t xml:space="preserve">Add Prime Mover cost for total
</t>
    </r>
    <r>
      <rPr>
        <sz val="11"/>
        <rFont val="Calibri"/>
        <family val="2"/>
      </rPr>
      <t>rate</t>
    </r>
  </si>
  <si>
    <r>
      <rPr>
        <sz val="11"/>
        <rFont val="Calibri"/>
        <family val="2"/>
      </rPr>
      <t>Broom, Pavement, Pull</t>
    </r>
  </si>
  <si>
    <r>
      <rPr>
        <sz val="11"/>
        <rFont val="Calibri"/>
        <family val="2"/>
      </rPr>
      <t>84 In</t>
    </r>
  </si>
  <si>
    <r>
      <rPr>
        <sz val="11"/>
        <rFont val="Calibri"/>
        <family val="2"/>
      </rPr>
      <t>to 20</t>
    </r>
  </si>
  <si>
    <r>
      <rPr>
        <sz val="11"/>
        <rFont val="Calibri"/>
        <family val="2"/>
      </rPr>
      <t>to 35</t>
    </r>
  </si>
  <si>
    <r>
      <rPr>
        <sz val="11"/>
        <rFont val="Calibri"/>
        <family val="2"/>
      </rPr>
      <t>Sweeper, Pavement</t>
    </r>
  </si>
  <si>
    <r>
      <rPr>
        <sz val="11"/>
        <rFont val="Calibri"/>
        <family val="2"/>
      </rPr>
      <t>to 110</t>
    </r>
  </si>
  <si>
    <r>
      <rPr>
        <sz val="11"/>
        <rFont val="Calibri"/>
        <family val="2"/>
      </rPr>
      <t>Bus</t>
    </r>
  </si>
  <si>
    <r>
      <rPr>
        <sz val="11"/>
        <rFont val="Calibri"/>
        <family val="2"/>
      </rPr>
      <t>to 300</t>
    </r>
  </si>
  <si>
    <r>
      <rPr>
        <sz val="11"/>
        <rFont val="Calibri"/>
        <family val="2"/>
      </rPr>
      <t>Blower</t>
    </r>
  </si>
  <si>
    <r>
      <rPr>
        <sz val="11"/>
        <rFont val="Calibri"/>
        <family val="2"/>
      </rPr>
      <t>Gasoline powered Toro Pro Force</t>
    </r>
  </si>
  <si>
    <r>
      <rPr>
        <sz val="11"/>
        <rFont val="Calibri"/>
        <family val="2"/>
      </rPr>
      <t>Mosquito Sprayer</t>
    </r>
  </si>
  <si>
    <r>
      <rPr>
        <sz val="11"/>
        <rFont val="Calibri"/>
        <family val="2"/>
      </rPr>
      <t xml:space="preserve">2015 Adapco
</t>
    </r>
    <r>
      <rPr>
        <sz val="11"/>
        <rFont val="Calibri"/>
        <family val="2"/>
      </rPr>
      <t>Guardian 95 ES</t>
    </r>
  </si>
  <si>
    <r>
      <rPr>
        <sz val="11"/>
        <rFont val="Calibri"/>
        <family val="2"/>
      </rPr>
      <t>15-gal; 350 lbs</t>
    </r>
  </si>
  <si>
    <r>
      <rPr>
        <sz val="11"/>
        <rFont val="Calibri"/>
        <family val="2"/>
      </rPr>
      <t>Back-Pack Blower</t>
    </r>
  </si>
  <si>
    <r>
      <rPr>
        <sz val="11"/>
        <rFont val="Calibri"/>
        <family val="2"/>
      </rPr>
      <t>to 4.4</t>
    </r>
  </si>
  <si>
    <r>
      <rPr>
        <sz val="11"/>
        <rFont val="Calibri"/>
        <family val="2"/>
      </rPr>
      <t>Walk-Behind Blower</t>
    </r>
  </si>
  <si>
    <r>
      <rPr>
        <sz val="11"/>
        <rFont val="Calibri"/>
        <family val="2"/>
      </rPr>
      <t>Chainsaw</t>
    </r>
  </si>
  <si>
    <r>
      <rPr>
        <sz val="11"/>
        <rFont val="Calibri"/>
        <family val="2"/>
      </rPr>
      <t>Bar Length = 20 in</t>
    </r>
  </si>
  <si>
    <r>
      <rPr>
        <sz val="11"/>
        <rFont val="Calibri"/>
        <family val="2"/>
      </rPr>
      <t>3.0 cu in</t>
    </r>
  </si>
  <si>
    <r>
      <rPr>
        <sz val="11"/>
        <rFont val="Calibri"/>
        <family val="2"/>
      </rPr>
      <t>5.0 cu in</t>
    </r>
  </si>
  <si>
    <r>
      <rPr>
        <sz val="11"/>
        <rFont val="Calibri"/>
        <family val="2"/>
      </rPr>
      <t>6.0 cu in</t>
    </r>
  </si>
  <si>
    <r>
      <rPr>
        <sz val="11"/>
        <rFont val="Calibri"/>
        <family val="2"/>
      </rPr>
      <t>Chain Saw</t>
    </r>
  </si>
  <si>
    <r>
      <rPr>
        <sz val="11"/>
        <rFont val="Calibri"/>
        <family val="2"/>
      </rPr>
      <t>Bar Length = 16 in</t>
    </r>
  </si>
  <si>
    <r>
      <rPr>
        <sz val="11"/>
        <rFont val="Calibri"/>
        <family val="2"/>
      </rPr>
      <t>2.5 cu in</t>
    </r>
  </si>
  <si>
    <r>
      <rPr>
        <sz val="11"/>
        <rFont val="Calibri"/>
        <family val="2"/>
      </rPr>
      <t>Bar Length = 25 in</t>
    </r>
  </si>
  <si>
    <r>
      <rPr>
        <sz val="11"/>
        <rFont val="Calibri"/>
        <family val="2"/>
      </rPr>
      <t>7.5 cu in</t>
    </r>
  </si>
  <si>
    <r>
      <rPr>
        <sz val="11"/>
        <rFont val="Calibri"/>
        <family val="2"/>
      </rPr>
      <t>Bar Length = 18 in</t>
    </r>
  </si>
  <si>
    <r>
      <rPr>
        <sz val="11"/>
        <rFont val="Calibri"/>
        <family val="2"/>
      </rPr>
      <t>4.0 cu in</t>
    </r>
  </si>
  <si>
    <r>
      <rPr>
        <sz val="11"/>
        <rFont val="Calibri"/>
        <family val="2"/>
      </rPr>
      <t>Skidder</t>
    </r>
  </si>
  <si>
    <r>
      <rPr>
        <sz val="11"/>
        <rFont val="Calibri"/>
        <family val="2"/>
      </rPr>
      <t>model 748 E</t>
    </r>
  </si>
  <si>
    <r>
      <rPr>
        <sz val="11"/>
        <rFont val="Calibri"/>
        <family val="2"/>
      </rPr>
      <t>to 173</t>
    </r>
  </si>
  <si>
    <r>
      <rPr>
        <sz val="11"/>
        <rFont val="Calibri"/>
        <family val="2"/>
      </rPr>
      <t>model 648 G11</t>
    </r>
  </si>
  <si>
    <r>
      <rPr>
        <sz val="11"/>
        <rFont val="Calibri"/>
        <family val="2"/>
      </rPr>
      <t>to 177</t>
    </r>
  </si>
  <si>
    <r>
      <rPr>
        <sz val="11"/>
        <rFont val="Calibri"/>
        <family val="2"/>
      </rPr>
      <t>Cutter, Brush</t>
    </r>
  </si>
  <si>
    <r>
      <rPr>
        <sz val="11"/>
        <rFont val="Calibri"/>
        <family val="2"/>
      </rPr>
      <t>Cutter Size</t>
    </r>
  </si>
  <si>
    <r>
      <rPr>
        <sz val="11"/>
        <rFont val="Calibri"/>
        <family val="2"/>
      </rPr>
      <t>8 ft</t>
    </r>
  </si>
  <si>
    <r>
      <rPr>
        <sz val="11"/>
        <rFont val="Calibri"/>
        <family val="2"/>
      </rPr>
      <t>to 190</t>
    </r>
  </si>
  <si>
    <r>
      <rPr>
        <sz val="11"/>
        <rFont val="Calibri"/>
        <family val="2"/>
      </rPr>
      <t>10 ft</t>
    </r>
  </si>
  <si>
    <r>
      <rPr>
        <sz val="11"/>
        <rFont val="Calibri"/>
        <family val="2"/>
      </rPr>
      <t>to 245</t>
    </r>
  </si>
  <si>
    <r>
      <rPr>
        <sz val="11"/>
        <rFont val="Calibri"/>
        <family val="2"/>
      </rPr>
      <t>Bruncher Cutter</t>
    </r>
  </si>
  <si>
    <r>
      <rPr>
        <sz val="11"/>
        <rFont val="Calibri"/>
        <family val="2"/>
      </rPr>
      <t xml:space="preserve">Cutter, Brush - 247 hp, 1997
</t>
    </r>
    <r>
      <rPr>
        <sz val="11"/>
        <rFont val="Calibri"/>
        <family val="2"/>
      </rPr>
      <t xml:space="preserve">Model
</t>
    </r>
    <r>
      <rPr>
        <sz val="11"/>
        <rFont val="Calibri"/>
        <family val="2"/>
      </rPr>
      <t>511 Feller</t>
    </r>
  </si>
  <si>
    <r>
      <rPr>
        <sz val="11"/>
        <rFont val="Calibri"/>
        <family val="2"/>
      </rPr>
      <t>to 247</t>
    </r>
  </si>
  <si>
    <r>
      <rPr>
        <sz val="11"/>
        <rFont val="Calibri"/>
        <family val="2"/>
      </rPr>
      <t>Log Trailer</t>
    </r>
  </si>
  <si>
    <r>
      <rPr>
        <sz val="11"/>
        <rFont val="Calibri"/>
        <family val="2"/>
      </rPr>
      <t>40 ft</t>
    </r>
  </si>
  <si>
    <r>
      <rPr>
        <sz val="11"/>
        <rFont val="Calibri"/>
        <family val="2"/>
      </rPr>
      <t>Chipper, Brush</t>
    </r>
  </si>
  <si>
    <r>
      <rPr>
        <sz val="11"/>
        <rFont val="Calibri"/>
        <family val="2"/>
      </rPr>
      <t>Chipping Capacity</t>
    </r>
  </si>
  <si>
    <r>
      <rPr>
        <sz val="11"/>
        <rFont val="Calibri"/>
        <family val="2"/>
      </rPr>
      <t>6 In</t>
    </r>
  </si>
  <si>
    <r>
      <rPr>
        <sz val="11"/>
        <rFont val="Calibri"/>
        <family val="2"/>
      </rPr>
      <t>9 In</t>
    </r>
  </si>
  <si>
    <r>
      <rPr>
        <sz val="11"/>
        <rFont val="Calibri"/>
        <family val="2"/>
      </rPr>
      <t>to 65</t>
    </r>
  </si>
  <si>
    <r>
      <rPr>
        <sz val="11"/>
        <rFont val="Calibri"/>
        <family val="2"/>
      </rPr>
      <t>12 In</t>
    </r>
  </si>
  <si>
    <r>
      <rPr>
        <sz val="11"/>
        <rFont val="Calibri"/>
        <family val="2"/>
      </rPr>
      <t>15 In</t>
    </r>
  </si>
  <si>
    <r>
      <rPr>
        <sz val="11"/>
        <rFont val="Calibri"/>
        <family val="2"/>
      </rPr>
      <t>to 125</t>
    </r>
  </si>
  <si>
    <r>
      <rPr>
        <sz val="11"/>
        <rFont val="Calibri"/>
        <family val="2"/>
      </rPr>
      <t>to 200</t>
    </r>
  </si>
  <si>
    <r>
      <rPr>
        <sz val="11"/>
        <rFont val="Calibri"/>
        <family val="2"/>
      </rPr>
      <t xml:space="preserve">Loader - Tractor -
</t>
    </r>
    <r>
      <rPr>
        <sz val="11"/>
        <rFont val="Calibri"/>
        <family val="2"/>
      </rPr>
      <t>Knuckleboom</t>
    </r>
  </si>
  <si>
    <r>
      <rPr>
        <sz val="11"/>
        <rFont val="Calibri"/>
        <family val="2"/>
      </rPr>
      <t xml:space="preserve">model Barko 595
</t>
    </r>
    <r>
      <rPr>
        <sz val="11"/>
        <rFont val="Calibri"/>
        <family val="2"/>
      </rPr>
      <t>ML</t>
    </r>
  </si>
  <si>
    <r>
      <rPr>
        <sz val="11"/>
        <rFont val="Calibri"/>
        <family val="2"/>
      </rPr>
      <t>Loader - Wheel</t>
    </r>
  </si>
  <si>
    <r>
      <rPr>
        <sz val="11"/>
        <rFont val="Calibri"/>
        <family val="2"/>
      </rPr>
      <t xml:space="preserve">model 210 w/ Buck Saw 50 inch
</t>
    </r>
    <r>
      <rPr>
        <sz val="11"/>
        <rFont val="Calibri"/>
        <family val="2"/>
      </rPr>
      <t>Bar</t>
    </r>
  </si>
  <si>
    <r>
      <rPr>
        <sz val="11"/>
        <rFont val="Calibri"/>
        <family val="2"/>
      </rPr>
      <t>to 240</t>
    </r>
  </si>
  <si>
    <r>
      <rPr>
        <sz val="11"/>
        <rFont val="Calibri"/>
        <family val="2"/>
      </rPr>
      <t xml:space="preserve">Clamshell &amp; Dragline,
</t>
    </r>
    <r>
      <rPr>
        <sz val="11"/>
        <rFont val="Calibri"/>
        <family val="2"/>
      </rPr>
      <t>Crawler</t>
    </r>
  </si>
  <si>
    <r>
      <rPr>
        <sz val="11"/>
        <rFont val="Calibri"/>
        <family val="2"/>
      </rPr>
      <t>149,999 lbs</t>
    </r>
  </si>
  <si>
    <r>
      <rPr>
        <sz val="11"/>
        <rFont val="Calibri"/>
        <family val="2"/>
      </rPr>
      <t>to 235</t>
    </r>
  </si>
  <si>
    <r>
      <rPr>
        <sz val="11"/>
        <rFont val="Calibri"/>
        <family val="2"/>
      </rPr>
      <t xml:space="preserve">Bucket not included in
</t>
    </r>
    <r>
      <rPr>
        <sz val="11"/>
        <rFont val="Calibri"/>
        <family val="2"/>
      </rPr>
      <t>rate.</t>
    </r>
  </si>
  <si>
    <r>
      <rPr>
        <sz val="11"/>
        <rFont val="Calibri"/>
        <family val="2"/>
      </rPr>
      <t>250,000 lbs</t>
    </r>
  </si>
  <si>
    <r>
      <rPr>
        <sz val="11"/>
        <rFont val="Calibri"/>
        <family val="2"/>
      </rPr>
      <t>to 520</t>
    </r>
  </si>
  <si>
    <r>
      <rPr>
        <sz val="11"/>
        <rFont val="Calibri"/>
        <family val="2"/>
      </rPr>
      <t xml:space="preserve">Clamshell &amp; Dragline,
</t>
    </r>
    <r>
      <rPr>
        <sz val="11"/>
        <rFont val="Calibri"/>
        <family val="2"/>
      </rPr>
      <t>Truck</t>
    </r>
  </si>
  <si>
    <r>
      <rPr>
        <sz val="11"/>
        <rFont val="Calibri"/>
        <family val="2"/>
      </rPr>
      <t>Compactor</t>
    </r>
  </si>
  <si>
    <r>
      <rPr>
        <sz val="11"/>
        <rFont val="Calibri"/>
        <family val="2"/>
      </rPr>
      <t xml:space="preserve">2-ton pavement
</t>
    </r>
    <r>
      <rPr>
        <sz val="11"/>
        <rFont val="Calibri"/>
        <family val="2"/>
      </rPr>
      <t>roller</t>
    </r>
  </si>
  <si>
    <r>
      <rPr>
        <sz val="11"/>
        <rFont val="Calibri"/>
        <family val="2"/>
      </rPr>
      <t>to 76" wide</t>
    </r>
  </si>
  <si>
    <r>
      <rPr>
        <sz val="11"/>
        <rFont val="Calibri"/>
        <family val="2"/>
      </rPr>
      <t>BOMAG Compactor</t>
    </r>
  </si>
  <si>
    <r>
      <rPr>
        <sz val="11"/>
        <rFont val="Calibri"/>
        <family val="2"/>
      </rPr>
      <t>BW100AD-3</t>
    </r>
  </si>
  <si>
    <r>
      <rPr>
        <sz val="11"/>
        <rFont val="Calibri"/>
        <family val="2"/>
      </rPr>
      <t>Hour</t>
    </r>
  </si>
  <si>
    <r>
      <rPr>
        <sz val="11"/>
        <rFont val="Calibri"/>
        <family val="2"/>
      </rPr>
      <t>Compactor -2-Ton Pavement Roller</t>
    </r>
  </si>
  <si>
    <r>
      <rPr>
        <sz val="11"/>
        <rFont val="Calibri"/>
        <family val="2"/>
      </rPr>
      <t xml:space="preserve">Single Drum Vibratoty
</t>
    </r>
    <r>
      <rPr>
        <sz val="11"/>
        <rFont val="Calibri"/>
        <family val="2"/>
      </rPr>
      <t>Compactor</t>
    </r>
  </si>
  <si>
    <r>
      <rPr>
        <sz val="11"/>
        <rFont val="Calibri"/>
        <family val="2"/>
      </rPr>
      <t>to 2.9 Ton</t>
    </r>
  </si>
  <si>
    <r>
      <rPr>
        <sz val="11"/>
        <rFont val="Calibri"/>
        <family val="2"/>
      </rPr>
      <t xml:space="preserve">Compactor, Towed,
</t>
    </r>
    <r>
      <rPr>
        <sz val="11"/>
        <rFont val="Calibri"/>
        <family val="2"/>
      </rPr>
      <t>Vibratory Drum</t>
    </r>
  </si>
  <si>
    <r>
      <rPr>
        <sz val="11"/>
        <rFont val="Calibri"/>
        <family val="2"/>
      </rPr>
      <t>to 45</t>
    </r>
  </si>
  <si>
    <r>
      <rPr>
        <sz val="11"/>
        <rFont val="Calibri"/>
        <family val="2"/>
      </rPr>
      <t>Plus tow Truck</t>
    </r>
  </si>
  <si>
    <r>
      <rPr>
        <sz val="11"/>
        <rFont val="Calibri"/>
        <family val="2"/>
      </rPr>
      <t xml:space="preserve">Compactor, Vibratory,
</t>
    </r>
    <r>
      <rPr>
        <sz val="11"/>
        <rFont val="Calibri"/>
        <family val="2"/>
      </rPr>
      <t>Drum</t>
    </r>
  </si>
  <si>
    <r>
      <rPr>
        <sz val="11"/>
        <rFont val="Calibri"/>
        <family val="2"/>
      </rPr>
      <t>to 75</t>
    </r>
  </si>
  <si>
    <r>
      <rPr>
        <sz val="11"/>
        <rFont val="Calibri"/>
        <family val="2"/>
      </rPr>
      <t xml:space="preserve">Compactor, Pneumatic,
</t>
    </r>
    <r>
      <rPr>
        <sz val="11"/>
        <rFont val="Calibri"/>
        <family val="2"/>
      </rPr>
      <t>Wheel</t>
    </r>
  </si>
  <si>
    <r>
      <rPr>
        <sz val="11"/>
        <rFont val="Calibri"/>
        <family val="2"/>
      </rPr>
      <t>Vibratory Compactor</t>
    </r>
  </si>
  <si>
    <r>
      <rPr>
        <sz val="11"/>
        <rFont val="Calibri"/>
        <family val="2"/>
      </rPr>
      <t xml:space="preserve">Caterpillar CP-
</t>
    </r>
    <r>
      <rPr>
        <sz val="11"/>
        <rFont val="Calibri"/>
        <family val="2"/>
      </rPr>
      <t>563D</t>
    </r>
  </si>
  <si>
    <r>
      <rPr>
        <sz val="11"/>
        <rFont val="Calibri"/>
        <family val="2"/>
      </rPr>
      <t>Compactor, Sanitation</t>
    </r>
  </si>
  <si>
    <r>
      <rPr>
        <sz val="11"/>
        <rFont val="Calibri"/>
        <family val="2"/>
      </rPr>
      <t>to 400</t>
    </r>
  </si>
  <si>
    <r>
      <rPr>
        <sz val="11"/>
        <rFont val="Calibri"/>
        <family val="2"/>
      </rPr>
      <t xml:space="preserve">Compactor, Towed,
</t>
    </r>
    <r>
      <rPr>
        <sz val="11"/>
        <rFont val="Calibri"/>
        <family val="2"/>
      </rPr>
      <t>Pneumatic, Wheel</t>
    </r>
  </si>
  <si>
    <r>
      <rPr>
        <sz val="11"/>
        <rFont val="Calibri"/>
        <family val="2"/>
      </rPr>
      <t>Hercules PT-11,</t>
    </r>
  </si>
  <si>
    <r>
      <rPr>
        <sz val="11"/>
        <rFont val="Calibri"/>
        <family val="2"/>
      </rPr>
      <t>10,000 lbs</t>
    </r>
  </si>
  <si>
    <r>
      <rPr>
        <sz val="11"/>
        <rFont val="Calibri"/>
        <family val="2"/>
      </rPr>
      <t>11-Wheels (Towed)</t>
    </r>
  </si>
  <si>
    <r>
      <rPr>
        <sz val="11"/>
        <rFont val="Calibri"/>
        <family val="2"/>
      </rPr>
      <t>Compactor,Towed Steel Drum Static Compactor</t>
    </r>
  </si>
  <si>
    <r>
      <rPr>
        <sz val="11"/>
        <rFont val="Calibri"/>
        <family val="2"/>
      </rPr>
      <t>GTD-54120</t>
    </r>
  </si>
  <si>
    <r>
      <rPr>
        <sz val="11"/>
        <rFont val="Calibri"/>
        <family val="2"/>
      </rPr>
      <t>20,000 lbs</t>
    </r>
  </si>
  <si>
    <r>
      <rPr>
        <sz val="11"/>
        <rFont val="Calibri"/>
        <family val="2"/>
      </rPr>
      <t>Grid Drum (Towed)</t>
    </r>
  </si>
  <si>
    <r>
      <rPr>
        <sz val="11"/>
        <rFont val="Calibri"/>
        <family val="2"/>
      </rPr>
      <t>Feeder, Grizzly</t>
    </r>
  </si>
  <si>
    <r>
      <rPr>
        <sz val="11"/>
        <rFont val="Calibri"/>
        <family val="2"/>
      </rPr>
      <t>to 55</t>
    </r>
  </si>
  <si>
    <r>
      <rPr>
        <sz val="11"/>
        <rFont val="Calibri"/>
        <family val="2"/>
      </rPr>
      <t>Dozer, Crawler</t>
    </r>
  </si>
  <si>
    <r>
      <rPr>
        <sz val="11"/>
        <rFont val="Calibri"/>
        <family val="2"/>
      </rPr>
      <t>Deere 450J LT</t>
    </r>
  </si>
  <si>
    <r>
      <rPr>
        <sz val="11"/>
        <rFont val="Calibri"/>
        <family val="2"/>
      </rPr>
      <t xml:space="preserve">Deere 650K LGP;
</t>
    </r>
    <r>
      <rPr>
        <sz val="11"/>
        <rFont val="Calibri"/>
        <family val="2"/>
      </rPr>
      <t>ROPS/FOPS</t>
    </r>
  </si>
  <si>
    <r>
      <rPr>
        <sz val="11"/>
        <rFont val="Calibri"/>
        <family val="2"/>
      </rPr>
      <t>to 105</t>
    </r>
  </si>
  <si>
    <r>
      <rPr>
        <sz val="11"/>
        <rFont val="Calibri"/>
        <family val="2"/>
      </rPr>
      <t>to 160</t>
    </r>
  </si>
  <si>
    <r>
      <rPr>
        <sz val="11"/>
        <rFont val="Calibri"/>
        <family val="2"/>
      </rPr>
      <t>to 360</t>
    </r>
  </si>
  <si>
    <r>
      <rPr>
        <sz val="11"/>
        <rFont val="Calibri"/>
        <family val="2"/>
      </rPr>
      <t xml:space="preserve">Make/Model: CAT D10T (disc. 2014);
</t>
    </r>
    <r>
      <rPr>
        <sz val="11"/>
        <rFont val="Calibri"/>
        <family val="2"/>
      </rPr>
      <t xml:space="preserve">Protection:
</t>
    </r>
    <r>
      <rPr>
        <sz val="11"/>
        <rFont val="Calibri"/>
        <family val="2"/>
      </rPr>
      <t>EROPS; Type Semi U</t>
    </r>
  </si>
  <si>
    <r>
      <rPr>
        <sz val="11"/>
        <rFont val="Calibri"/>
        <family val="2"/>
      </rPr>
      <t>to 574</t>
    </r>
  </si>
  <si>
    <r>
      <rPr>
        <sz val="11"/>
        <rFont val="Calibri"/>
        <family val="2"/>
      </rPr>
      <t>to 850</t>
    </r>
  </si>
  <si>
    <r>
      <rPr>
        <sz val="11"/>
        <rFont val="Calibri"/>
        <family val="2"/>
      </rPr>
      <t>Dozer, Wheel</t>
    </r>
  </si>
  <si>
    <r>
      <rPr>
        <sz val="11"/>
        <rFont val="Calibri"/>
        <family val="2"/>
      </rPr>
      <t>to 625</t>
    </r>
  </si>
  <si>
    <r>
      <rPr>
        <sz val="11"/>
        <rFont val="Calibri"/>
        <family val="2"/>
      </rPr>
      <t>Box Scraper</t>
    </r>
  </si>
  <si>
    <r>
      <rPr>
        <sz val="11"/>
        <rFont val="Calibri"/>
        <family val="2"/>
      </rPr>
      <t xml:space="preserve">3 hitch attach for tractor; 2007
</t>
    </r>
    <r>
      <rPr>
        <sz val="11"/>
        <rFont val="Calibri"/>
        <family val="2"/>
      </rPr>
      <t>Befco</t>
    </r>
  </si>
  <si>
    <r>
      <rPr>
        <sz val="11"/>
        <rFont val="Calibri"/>
        <family val="2"/>
      </rPr>
      <t>Bucket, Clamshell</t>
    </r>
  </si>
  <si>
    <r>
      <rPr>
        <sz val="11"/>
        <rFont val="Calibri"/>
        <family val="2"/>
      </rPr>
      <t>Capacity</t>
    </r>
  </si>
  <si>
    <r>
      <rPr>
        <sz val="11"/>
        <rFont val="Calibri"/>
        <family val="2"/>
      </rPr>
      <t>1.0 CY</t>
    </r>
  </si>
  <si>
    <r>
      <rPr>
        <sz val="11"/>
        <rFont val="Calibri"/>
        <family val="2"/>
      </rPr>
      <t xml:space="preserve">Includes teeth. Does not include
</t>
    </r>
    <r>
      <rPr>
        <sz val="11"/>
        <rFont val="Calibri"/>
        <family val="2"/>
      </rPr>
      <t>Clamshell &amp; Dragline</t>
    </r>
  </si>
  <si>
    <r>
      <rPr>
        <sz val="11"/>
        <rFont val="Calibri"/>
        <family val="2"/>
      </rPr>
      <t>2.5 CY</t>
    </r>
  </si>
  <si>
    <r>
      <rPr>
        <sz val="11"/>
        <rFont val="Calibri"/>
        <family val="2"/>
      </rPr>
      <t>5.0 CY</t>
    </r>
  </si>
  <si>
    <r>
      <rPr>
        <sz val="11"/>
        <rFont val="Calibri"/>
        <family val="2"/>
      </rPr>
      <t>7.5 CY</t>
    </r>
  </si>
  <si>
    <r>
      <rPr>
        <sz val="11"/>
        <rFont val="Calibri"/>
        <family val="2"/>
      </rPr>
      <t>Bucket, Dragline</t>
    </r>
  </si>
  <si>
    <r>
      <rPr>
        <sz val="11"/>
        <rFont val="Calibri"/>
        <family val="2"/>
      </rPr>
      <t>2.0 CY</t>
    </r>
  </si>
  <si>
    <r>
      <rPr>
        <sz val="11"/>
        <rFont val="Calibri"/>
        <family val="2"/>
      </rPr>
      <t xml:space="preserve">Does not include
</t>
    </r>
    <r>
      <rPr>
        <sz val="11"/>
        <rFont val="Calibri"/>
        <family val="2"/>
      </rPr>
      <t>Clamshell &amp; Dragline</t>
    </r>
  </si>
  <si>
    <r>
      <rPr>
        <sz val="11"/>
        <rFont val="Calibri"/>
        <family val="2"/>
      </rPr>
      <t>10 CY</t>
    </r>
  </si>
  <si>
    <r>
      <rPr>
        <sz val="11"/>
        <rFont val="Calibri"/>
        <family val="2"/>
      </rPr>
      <t xml:space="preserve">Does not include Clamshell &amp;
</t>
    </r>
    <r>
      <rPr>
        <sz val="11"/>
        <rFont val="Calibri"/>
        <family val="2"/>
      </rPr>
      <t>Dragline</t>
    </r>
  </si>
  <si>
    <r>
      <rPr>
        <sz val="11"/>
        <rFont val="Calibri"/>
        <family val="2"/>
      </rPr>
      <t>14 CY</t>
    </r>
  </si>
  <si>
    <r>
      <rPr>
        <sz val="11"/>
        <rFont val="Calibri"/>
        <family val="2"/>
      </rPr>
      <t>Excavator, Hydraulic</t>
    </r>
  </si>
  <si>
    <r>
      <rPr>
        <sz val="11"/>
        <rFont val="Calibri"/>
        <family val="2"/>
      </rPr>
      <t>Bucket Capacity</t>
    </r>
  </si>
  <si>
    <r>
      <rPr>
        <sz val="11"/>
        <rFont val="Calibri"/>
        <family val="2"/>
      </rPr>
      <t>0.5 CY</t>
    </r>
  </si>
  <si>
    <r>
      <rPr>
        <sz val="11"/>
        <rFont val="Calibri"/>
        <family val="2"/>
      </rPr>
      <t xml:space="preserve">Crawler, Truck &amp; Wheel.
</t>
    </r>
    <r>
      <rPr>
        <sz val="11"/>
        <rFont val="Calibri"/>
        <family val="2"/>
      </rPr>
      <t>Includes bucket.</t>
    </r>
  </si>
  <si>
    <r>
      <rPr>
        <sz val="11"/>
        <rFont val="Calibri"/>
        <family val="2"/>
      </rPr>
      <t>1.5 CY</t>
    </r>
  </si>
  <si>
    <r>
      <rPr>
        <sz val="11"/>
        <rFont val="Calibri"/>
        <family val="2"/>
      </rPr>
      <t>to 265</t>
    </r>
  </si>
  <si>
    <r>
      <rPr>
        <sz val="11"/>
        <rFont val="Calibri"/>
        <family val="2"/>
      </rPr>
      <t>4.5 CY</t>
    </r>
  </si>
  <si>
    <r>
      <rPr>
        <sz val="11"/>
        <rFont val="Calibri"/>
        <family val="2"/>
      </rPr>
      <t>to 420</t>
    </r>
  </si>
  <si>
    <r>
      <rPr>
        <sz val="11"/>
        <rFont val="Calibri"/>
        <family val="2"/>
      </rPr>
      <t>to 650</t>
    </r>
  </si>
  <si>
    <r>
      <rPr>
        <sz val="11"/>
        <rFont val="Calibri"/>
        <family val="2"/>
      </rPr>
      <t>12 CY</t>
    </r>
  </si>
  <si>
    <r>
      <rPr>
        <sz val="11"/>
        <rFont val="Calibri"/>
        <family val="2"/>
      </rPr>
      <t>to 1000</t>
    </r>
  </si>
  <si>
    <r>
      <rPr>
        <sz val="11"/>
        <rFont val="Calibri"/>
        <family val="2"/>
      </rPr>
      <t>Excavator</t>
    </r>
  </si>
  <si>
    <r>
      <rPr>
        <sz val="11"/>
        <rFont val="Calibri"/>
        <family val="2"/>
      </rPr>
      <t>2007 model Gradall XL3100 III</t>
    </r>
  </si>
  <si>
    <r>
      <rPr>
        <sz val="11"/>
        <rFont val="Calibri"/>
        <family val="2"/>
      </rPr>
      <t>2003 model Gradall XL4100 III</t>
    </r>
  </si>
  <si>
    <r>
      <rPr>
        <sz val="11"/>
        <rFont val="Calibri"/>
        <family val="2"/>
      </rPr>
      <t xml:space="preserve">2006 model
</t>
    </r>
    <r>
      <rPr>
        <sz val="11"/>
        <rFont val="Calibri"/>
        <family val="2"/>
      </rPr>
      <t>Gradall XL5100</t>
    </r>
  </si>
  <si>
    <r>
      <rPr>
        <sz val="11"/>
        <rFont val="Calibri"/>
        <family val="2"/>
      </rPr>
      <t>Trowel, Concrete</t>
    </r>
  </si>
  <si>
    <r>
      <rPr>
        <sz val="11"/>
        <rFont val="Calibri"/>
        <family val="2"/>
      </rPr>
      <t>Diameter</t>
    </r>
  </si>
  <si>
    <r>
      <rPr>
        <sz val="11"/>
        <rFont val="Calibri"/>
        <family val="2"/>
      </rPr>
      <t>48 In</t>
    </r>
  </si>
  <si>
    <r>
      <rPr>
        <sz val="11"/>
        <rFont val="Calibri"/>
        <family val="2"/>
      </rPr>
      <t>to 12</t>
    </r>
  </si>
  <si>
    <r>
      <rPr>
        <sz val="11"/>
        <rFont val="Calibri"/>
        <family val="2"/>
      </rPr>
      <t>Fork Lift</t>
    </r>
  </si>
  <si>
    <r>
      <rPr>
        <sz val="11"/>
        <rFont val="Calibri"/>
        <family val="2"/>
      </rPr>
      <t>6000 Lbs</t>
    </r>
  </si>
  <si>
    <r>
      <rPr>
        <sz val="11"/>
        <rFont val="Calibri"/>
        <family val="2"/>
      </rPr>
      <t>to 60</t>
    </r>
  </si>
  <si>
    <r>
      <rPr>
        <sz val="11"/>
        <rFont val="Calibri"/>
        <family val="2"/>
      </rPr>
      <t>12000 Lbs</t>
    </r>
  </si>
  <si>
    <r>
      <rPr>
        <sz val="11"/>
        <rFont val="Calibri"/>
        <family val="2"/>
      </rPr>
      <t>18000 Lbs</t>
    </r>
  </si>
  <si>
    <r>
      <rPr>
        <sz val="11"/>
        <rFont val="Calibri"/>
        <family val="2"/>
      </rPr>
      <t>to 140</t>
    </r>
  </si>
  <si>
    <r>
      <rPr>
        <sz val="11"/>
        <rFont val="Calibri"/>
        <family val="2"/>
      </rPr>
      <t>50000 Lbs</t>
    </r>
  </si>
  <si>
    <r>
      <rPr>
        <sz val="11"/>
        <rFont val="Calibri"/>
        <family val="2"/>
      </rPr>
      <t>to 215</t>
    </r>
  </si>
  <si>
    <r>
      <rPr>
        <sz val="11"/>
        <rFont val="Calibri"/>
        <family val="2"/>
      </rPr>
      <t xml:space="preserve">Fork Lift  Material
</t>
    </r>
    <r>
      <rPr>
        <sz val="11"/>
        <rFont val="Calibri"/>
        <family val="2"/>
      </rPr>
      <t>Handler</t>
    </r>
  </si>
  <si>
    <r>
      <rPr>
        <sz val="11"/>
        <rFont val="Calibri"/>
        <family val="2"/>
      </rPr>
      <t xml:space="preserve">Diesel, CAT
</t>
    </r>
    <r>
      <rPr>
        <sz val="11"/>
        <rFont val="Calibri"/>
        <family val="2"/>
      </rPr>
      <t>TH360B</t>
    </r>
  </si>
  <si>
    <r>
      <rPr>
        <sz val="11"/>
        <rFont val="Calibri"/>
        <family val="2"/>
      </rPr>
      <t>6600-11500 gvwr lbs</t>
    </r>
  </si>
  <si>
    <r>
      <rPr>
        <sz val="11"/>
        <rFont val="Calibri"/>
        <family val="2"/>
      </rPr>
      <t>3.1- 3.5 Mton</t>
    </r>
  </si>
  <si>
    <r>
      <rPr>
        <sz val="11"/>
        <rFont val="Calibri"/>
        <family val="2"/>
      </rPr>
      <t xml:space="preserve">Diesel, CAT
</t>
    </r>
    <r>
      <rPr>
        <sz val="11"/>
        <rFont val="Calibri"/>
        <family val="2"/>
      </rPr>
      <t>TH460B</t>
    </r>
  </si>
  <si>
    <r>
      <rPr>
        <sz val="11"/>
        <rFont val="Calibri"/>
        <family val="2"/>
      </rPr>
      <t>9000 Lbs</t>
    </r>
  </si>
  <si>
    <r>
      <rPr>
        <sz val="11"/>
        <rFont val="Calibri"/>
        <family val="2"/>
      </rPr>
      <t>4.5 - 4.9 Mton</t>
    </r>
  </si>
  <si>
    <r>
      <rPr>
        <sz val="11"/>
        <rFont val="Calibri"/>
        <family val="2"/>
      </rPr>
      <t xml:space="preserve">Diesel, CAT
</t>
    </r>
    <r>
      <rPr>
        <sz val="11"/>
        <rFont val="Calibri"/>
        <family val="2"/>
      </rPr>
      <t>TH560B</t>
    </r>
  </si>
  <si>
    <r>
      <rPr>
        <sz val="11"/>
        <rFont val="Calibri"/>
        <family val="2"/>
      </rPr>
      <t>10000 Lbs</t>
    </r>
  </si>
  <si>
    <r>
      <rPr>
        <sz val="11"/>
        <rFont val="Calibri"/>
        <family val="2"/>
      </rPr>
      <t>Fork Lift Accessory</t>
    </r>
  </si>
  <si>
    <r>
      <rPr>
        <sz val="11"/>
        <rFont val="Calibri"/>
        <family val="2"/>
      </rPr>
      <t xml:space="preserve">2003 ACS Paddle
</t>
    </r>
    <r>
      <rPr>
        <sz val="11"/>
        <rFont val="Calibri"/>
        <family val="2"/>
      </rPr>
      <t>Fork</t>
    </r>
  </si>
  <si>
    <r>
      <rPr>
        <sz val="11"/>
        <rFont val="Calibri"/>
        <family val="2"/>
      </rPr>
      <t>Generator</t>
    </r>
  </si>
  <si>
    <r>
      <rPr>
        <sz val="11"/>
        <rFont val="Calibri"/>
        <family val="2"/>
      </rPr>
      <t>Prime Output</t>
    </r>
  </si>
  <si>
    <r>
      <rPr>
        <sz val="11"/>
        <rFont val="Calibri"/>
        <family val="2"/>
      </rPr>
      <t>5.5 KW</t>
    </r>
  </si>
  <si>
    <r>
      <rPr>
        <sz val="11"/>
        <rFont val="Calibri"/>
        <family val="2"/>
      </rPr>
      <t>16 KW</t>
    </r>
  </si>
  <si>
    <r>
      <rPr>
        <sz val="11"/>
        <rFont val="Calibri"/>
        <family val="2"/>
      </rPr>
      <t>to 25</t>
    </r>
  </si>
  <si>
    <r>
      <rPr>
        <sz val="11"/>
        <rFont val="Calibri"/>
        <family val="2"/>
      </rPr>
      <t>20 KVA</t>
    </r>
  </si>
  <si>
    <r>
      <rPr>
        <sz val="11"/>
        <rFont val="Calibri"/>
        <family val="2"/>
      </rPr>
      <t>60KW</t>
    </r>
  </si>
  <si>
    <r>
      <rPr>
        <sz val="11"/>
        <rFont val="Calibri"/>
        <family val="2"/>
      </rPr>
      <t>to 88</t>
    </r>
  </si>
  <si>
    <r>
      <rPr>
        <sz val="11"/>
        <rFont val="Calibri"/>
        <family val="2"/>
      </rPr>
      <t>100 KW</t>
    </r>
  </si>
  <si>
    <r>
      <rPr>
        <sz val="11"/>
        <rFont val="Calibri"/>
        <family val="2"/>
      </rPr>
      <t>150 KW</t>
    </r>
  </si>
  <si>
    <r>
      <rPr>
        <sz val="11"/>
        <rFont val="Calibri"/>
        <family val="2"/>
      </rPr>
      <t>210 KW</t>
    </r>
  </si>
  <si>
    <r>
      <rPr>
        <sz val="11"/>
        <rFont val="Calibri"/>
        <family val="2"/>
      </rPr>
      <t>280 KW</t>
    </r>
  </si>
  <si>
    <r>
      <rPr>
        <sz val="11"/>
        <rFont val="Calibri"/>
        <family val="2"/>
      </rPr>
      <t>350 KW</t>
    </r>
  </si>
  <si>
    <r>
      <rPr>
        <sz val="11"/>
        <rFont val="Calibri"/>
        <family val="2"/>
      </rPr>
      <t>400KVA = 320KW</t>
    </r>
  </si>
  <si>
    <r>
      <rPr>
        <sz val="11"/>
        <rFont val="Calibri"/>
        <family val="2"/>
      </rPr>
      <t>Enclosed</t>
    </r>
  </si>
  <si>
    <r>
      <rPr>
        <sz val="11"/>
        <rFont val="Calibri"/>
        <family val="2"/>
      </rPr>
      <t>530 KW</t>
    </r>
  </si>
  <si>
    <r>
      <rPr>
        <sz val="11"/>
        <rFont val="Calibri"/>
        <family val="2"/>
      </rPr>
      <t>to 750</t>
    </r>
  </si>
  <si>
    <r>
      <rPr>
        <sz val="11"/>
        <rFont val="Calibri"/>
        <family val="2"/>
      </rPr>
      <t>710 KW</t>
    </r>
  </si>
  <si>
    <r>
      <rPr>
        <sz val="11"/>
        <rFont val="Calibri"/>
        <family val="2"/>
      </rPr>
      <t>1100 KW</t>
    </r>
  </si>
  <si>
    <r>
      <rPr>
        <sz val="11"/>
        <rFont val="Calibri"/>
        <family val="2"/>
      </rPr>
      <t>Open</t>
    </r>
  </si>
  <si>
    <r>
      <rPr>
        <sz val="11"/>
        <rFont val="Calibri"/>
        <family val="2"/>
      </rPr>
      <t>2500 KW</t>
    </r>
  </si>
  <si>
    <r>
      <rPr>
        <sz val="11"/>
        <rFont val="Calibri"/>
        <family val="2"/>
      </rPr>
      <t>to 3000</t>
    </r>
  </si>
  <si>
    <r>
      <rPr>
        <sz val="11"/>
        <rFont val="Calibri"/>
        <family val="2"/>
      </rPr>
      <t>1,000 KW</t>
    </r>
  </si>
  <si>
    <r>
      <rPr>
        <sz val="11"/>
        <rFont val="Calibri"/>
        <family val="2"/>
      </rPr>
      <t>to 1645</t>
    </r>
  </si>
  <si>
    <r>
      <rPr>
        <sz val="11"/>
        <rFont val="Calibri"/>
        <family val="2"/>
      </rPr>
      <t>1,500 KW</t>
    </r>
  </si>
  <si>
    <r>
      <rPr>
        <sz val="11"/>
        <rFont val="Calibri"/>
        <family val="2"/>
      </rPr>
      <t>to 2500</t>
    </r>
  </si>
  <si>
    <r>
      <rPr>
        <sz val="11"/>
        <rFont val="Calibri"/>
        <family val="2"/>
      </rPr>
      <t>1100KW</t>
    </r>
  </si>
  <si>
    <r>
      <rPr>
        <sz val="11"/>
        <rFont val="Calibri"/>
        <family val="2"/>
      </rPr>
      <t>40KW</t>
    </r>
  </si>
  <si>
    <r>
      <rPr>
        <sz val="11"/>
        <rFont val="Calibri"/>
        <family val="2"/>
      </rPr>
      <t>20KW</t>
    </r>
  </si>
  <si>
    <r>
      <rPr>
        <sz val="11"/>
        <rFont val="Calibri"/>
        <family val="2"/>
      </rPr>
      <t>Open/Closed</t>
    </r>
  </si>
  <si>
    <r>
      <rPr>
        <sz val="11"/>
        <rFont val="Calibri"/>
        <family val="2"/>
      </rPr>
      <t>Generator Large</t>
    </r>
  </si>
  <si>
    <r>
      <rPr>
        <sz val="11"/>
        <rFont val="Calibri"/>
        <family val="2"/>
      </rPr>
      <t>800 KW</t>
    </r>
  </si>
  <si>
    <r>
      <rPr>
        <sz val="11"/>
        <rFont val="Calibri"/>
        <family val="2"/>
      </rPr>
      <t>80 KW</t>
    </r>
  </si>
  <si>
    <r>
      <rPr>
        <sz val="11"/>
        <rFont val="Calibri"/>
        <family val="2"/>
      </rPr>
      <t>SOLAR/GAS Turbine Generator-Taurus 70</t>
    </r>
  </si>
  <si>
    <r>
      <rPr>
        <sz val="11"/>
        <rFont val="Calibri"/>
        <family val="2"/>
      </rPr>
      <t xml:space="preserve">7-Megawatts Solar, 3- Megawatts Stean
</t>
    </r>
    <r>
      <rPr>
        <sz val="11"/>
        <rFont val="Calibri"/>
        <family val="2"/>
      </rPr>
      <t>Turbine</t>
    </r>
  </si>
  <si>
    <r>
      <rPr>
        <sz val="11"/>
        <rFont val="Calibri"/>
        <family val="2"/>
      </rPr>
      <t>7000 KW</t>
    </r>
  </si>
  <si>
    <r>
      <rPr>
        <sz val="11"/>
        <rFont val="Calibri"/>
        <family val="2"/>
      </rPr>
      <t xml:space="preserve">12470- Volts to Micro grid, or 115000 Volts to City Utility, When
</t>
    </r>
    <r>
      <rPr>
        <sz val="11"/>
        <rFont val="Calibri"/>
        <family val="2"/>
      </rPr>
      <t>operated with gas</t>
    </r>
  </si>
  <si>
    <r>
      <rPr>
        <sz val="11"/>
        <rFont val="Calibri"/>
        <family val="2"/>
      </rPr>
      <t>7001 KW</t>
    </r>
  </si>
  <si>
    <r>
      <rPr>
        <sz val="11"/>
        <rFont val="Calibri"/>
        <family val="2"/>
      </rPr>
      <t xml:space="preserve">12470- Volts to Micro grid, or 115000 Volts to City Utility, When
</t>
    </r>
    <r>
      <rPr>
        <sz val="11"/>
        <rFont val="Calibri"/>
        <family val="2"/>
      </rPr>
      <t>operated with Solar</t>
    </r>
  </si>
  <si>
    <r>
      <rPr>
        <sz val="11"/>
        <rFont val="Calibri"/>
        <family val="2"/>
      </rPr>
      <t>900 KW</t>
    </r>
  </si>
  <si>
    <r>
      <rPr>
        <sz val="11"/>
        <rFont val="Calibri"/>
        <family val="2"/>
      </rPr>
      <t>Generator Heavy Duty</t>
    </r>
  </si>
  <si>
    <r>
      <rPr>
        <sz val="11"/>
        <rFont val="Calibri"/>
        <family val="2"/>
      </rPr>
      <t>2000KW</t>
    </r>
  </si>
  <si>
    <r>
      <rPr>
        <sz val="11"/>
        <rFont val="Calibri"/>
        <family val="2"/>
      </rPr>
      <t>1000 KW</t>
    </r>
  </si>
  <si>
    <r>
      <rPr>
        <sz val="11"/>
        <rFont val="Calibri"/>
        <family val="2"/>
      </rPr>
      <t>Graders</t>
    </r>
  </si>
  <si>
    <r>
      <rPr>
        <sz val="11"/>
        <rFont val="Calibri"/>
        <family val="2"/>
      </rPr>
      <t>Moldboard Size</t>
    </r>
  </si>
  <si>
    <r>
      <rPr>
        <sz val="11"/>
        <rFont val="Calibri"/>
        <family val="2"/>
      </rPr>
      <t>10 Ft</t>
    </r>
  </si>
  <si>
    <r>
      <rPr>
        <sz val="11"/>
        <rFont val="Calibri"/>
        <family val="2"/>
      </rPr>
      <t xml:space="preserve">Includes Rigid and
</t>
    </r>
    <r>
      <rPr>
        <sz val="11"/>
        <rFont val="Calibri"/>
        <family val="2"/>
      </rPr>
      <t>Articulate equipment.</t>
    </r>
  </si>
  <si>
    <r>
      <rPr>
        <sz val="11"/>
        <rFont val="Calibri"/>
        <family val="2"/>
      </rPr>
      <t>12 Ft</t>
    </r>
  </si>
  <si>
    <r>
      <rPr>
        <sz val="11"/>
        <rFont val="Calibri"/>
        <family val="2"/>
      </rPr>
      <t xml:space="preserve">Includes Rigid and Articulate
</t>
    </r>
    <r>
      <rPr>
        <sz val="11"/>
        <rFont val="Calibri"/>
        <family val="2"/>
      </rPr>
      <t>equipment.</t>
    </r>
  </si>
  <si>
    <r>
      <rPr>
        <sz val="11"/>
        <rFont val="Calibri"/>
        <family val="2"/>
      </rPr>
      <t>14 Ft</t>
    </r>
  </si>
  <si>
    <r>
      <rPr>
        <sz val="11"/>
        <rFont val="Calibri"/>
        <family val="2"/>
      </rPr>
      <t>to 225</t>
    </r>
  </si>
  <si>
    <r>
      <rPr>
        <sz val="11"/>
        <rFont val="Calibri"/>
        <family val="2"/>
      </rPr>
      <t xml:space="preserve">CAT 140; ROPS;
</t>
    </r>
    <r>
      <rPr>
        <sz val="11"/>
        <rFont val="Calibri"/>
        <family val="2"/>
      </rPr>
      <t>Diesel; Moldboard Size: 168 x 24 x 0.9</t>
    </r>
  </si>
  <si>
    <r>
      <rPr>
        <sz val="11"/>
        <rFont val="Calibri"/>
        <family val="2"/>
      </rPr>
      <t>Diesel</t>
    </r>
  </si>
  <si>
    <r>
      <rPr>
        <sz val="11"/>
        <rFont val="Calibri"/>
        <family val="2"/>
      </rPr>
      <t>Hose, Discharge</t>
    </r>
  </si>
  <si>
    <r>
      <rPr>
        <sz val="11"/>
        <rFont val="Calibri"/>
        <family val="2"/>
      </rPr>
      <t>3 In</t>
    </r>
  </si>
  <si>
    <r>
      <rPr>
        <sz val="11"/>
        <rFont val="Calibri"/>
        <family val="2"/>
      </rPr>
      <t xml:space="preserve">Per 25 foot length. Includes
</t>
    </r>
    <r>
      <rPr>
        <sz val="11"/>
        <rFont val="Calibri"/>
        <family val="2"/>
      </rPr>
      <t>couplings.</t>
    </r>
  </si>
  <si>
    <r>
      <rPr>
        <sz val="11"/>
        <rFont val="Calibri"/>
        <family val="2"/>
      </rPr>
      <t>4 In</t>
    </r>
  </si>
  <si>
    <r>
      <rPr>
        <sz val="11"/>
        <rFont val="Calibri"/>
        <family val="2"/>
      </rPr>
      <t xml:space="preserve">Per 25 foot length.
</t>
    </r>
    <r>
      <rPr>
        <sz val="11"/>
        <rFont val="Calibri"/>
        <family val="2"/>
      </rPr>
      <t>Includes couplings.</t>
    </r>
  </si>
  <si>
    <r>
      <rPr>
        <sz val="11"/>
        <rFont val="Calibri"/>
        <family val="2"/>
      </rPr>
      <t>8 In</t>
    </r>
  </si>
  <si>
    <r>
      <rPr>
        <sz val="11"/>
        <rFont val="Calibri"/>
        <family val="2"/>
      </rPr>
      <t>Hose, Suction</t>
    </r>
  </si>
  <si>
    <r>
      <rPr>
        <sz val="11"/>
        <rFont val="Calibri"/>
        <family val="2"/>
      </rPr>
      <t>Loader, Crawler</t>
    </r>
  </si>
  <si>
    <r>
      <rPr>
        <sz val="11"/>
        <rFont val="Calibri"/>
        <family val="2"/>
      </rPr>
      <t>to 32</t>
    </r>
  </si>
  <si>
    <r>
      <rPr>
        <sz val="11"/>
        <rFont val="Calibri"/>
        <family val="2"/>
      </rPr>
      <t>Includes bucket.</t>
    </r>
  </si>
  <si>
    <r>
      <rPr>
        <sz val="11"/>
        <rFont val="Calibri"/>
        <family val="2"/>
      </rPr>
      <t>1 CY</t>
    </r>
  </si>
  <si>
    <r>
      <rPr>
        <sz val="11"/>
        <rFont val="Calibri"/>
        <family val="2"/>
      </rPr>
      <t>2 CY</t>
    </r>
  </si>
  <si>
    <r>
      <rPr>
        <sz val="11"/>
        <rFont val="Calibri"/>
        <family val="2"/>
      </rPr>
      <t>to 118</t>
    </r>
  </si>
  <si>
    <r>
      <rPr>
        <sz val="11"/>
        <rFont val="Calibri"/>
        <family val="2"/>
      </rPr>
      <t>3 CY</t>
    </r>
  </si>
  <si>
    <r>
      <rPr>
        <sz val="11"/>
        <rFont val="Calibri"/>
        <family val="2"/>
      </rPr>
      <t>to 178</t>
    </r>
  </si>
  <si>
    <r>
      <rPr>
        <sz val="11"/>
        <rFont val="Calibri"/>
        <family val="2"/>
      </rPr>
      <t>4 CY</t>
    </r>
  </si>
  <si>
    <r>
      <rPr>
        <sz val="11"/>
        <rFont val="Calibri"/>
        <family val="2"/>
      </rPr>
      <t>to 238</t>
    </r>
  </si>
  <si>
    <r>
      <rPr>
        <sz val="11"/>
        <rFont val="Calibri"/>
        <family val="2"/>
      </rPr>
      <t>Loader, Wheel</t>
    </r>
  </si>
  <si>
    <r>
      <rPr>
        <sz val="11"/>
        <rFont val="Calibri"/>
        <family val="2"/>
      </rPr>
      <t>to 38</t>
    </r>
  </si>
  <si>
    <r>
      <rPr>
        <sz val="11"/>
        <rFont val="Calibri"/>
        <family val="2"/>
      </rPr>
      <t>CAT-926</t>
    </r>
  </si>
  <si>
    <r>
      <rPr>
        <sz val="11"/>
        <rFont val="Calibri"/>
        <family val="2"/>
      </rPr>
      <t>to 152</t>
    </r>
  </si>
  <si>
    <r>
      <rPr>
        <sz val="11"/>
        <rFont val="Calibri"/>
        <family val="2"/>
      </rPr>
      <t>5 CY</t>
    </r>
  </si>
  <si>
    <r>
      <rPr>
        <sz val="11"/>
        <rFont val="Calibri"/>
        <family val="2"/>
      </rPr>
      <t>6 CY</t>
    </r>
  </si>
  <si>
    <r>
      <rPr>
        <sz val="11"/>
        <rFont val="Calibri"/>
        <family val="2"/>
      </rPr>
      <t>to 305</t>
    </r>
  </si>
  <si>
    <r>
      <rPr>
        <sz val="11"/>
        <rFont val="Calibri"/>
        <family val="2"/>
      </rPr>
      <t>7 CY</t>
    </r>
  </si>
  <si>
    <r>
      <rPr>
        <sz val="11"/>
        <rFont val="Calibri"/>
        <family val="2"/>
      </rPr>
      <t>8 CY</t>
    </r>
  </si>
  <si>
    <r>
      <rPr>
        <sz val="11"/>
        <rFont val="Calibri"/>
        <family val="2"/>
      </rPr>
      <t>to 530</t>
    </r>
  </si>
  <si>
    <r>
      <rPr>
        <sz val="11"/>
        <rFont val="Calibri"/>
        <family val="2"/>
      </rPr>
      <t>Tractor</t>
    </r>
  </si>
  <si>
    <r>
      <rPr>
        <sz val="11"/>
        <rFont val="Calibri"/>
        <family val="2"/>
      </rPr>
      <t>John Deere 6605</t>
    </r>
  </si>
  <si>
    <r>
      <rPr>
        <sz val="11"/>
        <rFont val="Calibri"/>
        <family val="2"/>
      </rPr>
      <t>Tractor with mower</t>
    </r>
  </si>
  <si>
    <r>
      <rPr>
        <sz val="11"/>
        <rFont val="Calibri"/>
        <family val="2"/>
      </rPr>
      <t xml:space="preserve">New Holland
</t>
    </r>
    <r>
      <rPr>
        <sz val="11"/>
        <rFont val="Calibri"/>
        <family val="2"/>
      </rPr>
      <t>T6031</t>
    </r>
  </si>
  <si>
    <r>
      <rPr>
        <sz val="11"/>
        <rFont val="Calibri"/>
        <family val="2"/>
      </rPr>
      <t xml:space="preserve">Tractor - agriculture
</t>
    </r>
    <r>
      <rPr>
        <sz val="11"/>
        <rFont val="Calibri"/>
        <family val="2"/>
      </rPr>
      <t>all purpose</t>
    </r>
  </si>
  <si>
    <r>
      <rPr>
        <sz val="11"/>
        <rFont val="Calibri"/>
        <family val="2"/>
      </rPr>
      <t>Loader, Tractor, Wheel</t>
    </r>
  </si>
  <si>
    <r>
      <rPr>
        <sz val="11"/>
        <rFont val="Calibri"/>
        <family val="2"/>
      </rPr>
      <t>0.87 CY</t>
    </r>
  </si>
  <si>
    <r>
      <rPr>
        <sz val="11"/>
        <rFont val="Calibri"/>
        <family val="2"/>
      </rPr>
      <t>to 80</t>
    </r>
  </si>
  <si>
    <r>
      <rPr>
        <sz val="11"/>
        <rFont val="Calibri"/>
        <family val="2"/>
      </rPr>
      <t>Case 580 Super L</t>
    </r>
  </si>
  <si>
    <r>
      <rPr>
        <sz val="11"/>
        <rFont val="Calibri"/>
        <family val="2"/>
      </rPr>
      <t xml:space="preserve">Mixer, Concrete
</t>
    </r>
    <r>
      <rPr>
        <sz val="11"/>
        <rFont val="Calibri"/>
        <family val="2"/>
      </rPr>
      <t>Portable</t>
    </r>
  </si>
  <si>
    <r>
      <rPr>
        <sz val="11"/>
        <rFont val="Calibri"/>
        <family val="2"/>
      </rPr>
      <t>Batching Capacity</t>
    </r>
  </si>
  <si>
    <r>
      <rPr>
        <sz val="11"/>
        <rFont val="Calibri"/>
        <family val="2"/>
      </rPr>
      <t>10 Cft</t>
    </r>
  </si>
  <si>
    <r>
      <rPr>
        <sz val="11"/>
        <rFont val="Calibri"/>
        <family val="2"/>
      </rPr>
      <t>Diesel Powered</t>
    </r>
  </si>
  <si>
    <r>
      <rPr>
        <sz val="11"/>
        <rFont val="Calibri"/>
        <family val="2"/>
      </rPr>
      <t>12 Cft</t>
    </r>
  </si>
  <si>
    <r>
      <rPr>
        <sz val="11"/>
        <rFont val="Calibri"/>
        <family val="2"/>
      </rPr>
      <t>Gasoline Powered</t>
    </r>
  </si>
  <si>
    <r>
      <rPr>
        <sz val="11"/>
        <rFont val="Calibri"/>
        <family val="2"/>
      </rPr>
      <t xml:space="preserve">Mixer, Concrete, Trailer
</t>
    </r>
    <r>
      <rPr>
        <sz val="11"/>
        <rFont val="Calibri"/>
        <family val="2"/>
      </rPr>
      <t>Mounted</t>
    </r>
  </si>
  <si>
    <r>
      <rPr>
        <sz val="11"/>
        <rFont val="Calibri"/>
        <family val="2"/>
      </rPr>
      <t>11 Cft</t>
    </r>
  </si>
  <si>
    <r>
      <rPr>
        <sz val="11"/>
        <rFont val="Calibri"/>
        <family val="2"/>
      </rPr>
      <t>16 Cft</t>
    </r>
  </si>
  <si>
    <r>
      <rPr>
        <sz val="11"/>
        <rFont val="Calibri"/>
        <family val="2"/>
      </rPr>
      <t>Truck, Concrete Mixer</t>
    </r>
  </si>
  <si>
    <r>
      <rPr>
        <sz val="11"/>
        <rFont val="Calibri"/>
        <family val="2"/>
      </rPr>
      <t>Mixer Capacity</t>
    </r>
  </si>
  <si>
    <r>
      <rPr>
        <sz val="11"/>
        <rFont val="Calibri"/>
        <family val="2"/>
      </rPr>
      <t>13 CY</t>
    </r>
  </si>
  <si>
    <r>
      <rPr>
        <sz val="11"/>
        <rFont val="Calibri"/>
        <family val="2"/>
      </rPr>
      <t xml:space="preserve">Hand-Held, Pavement
</t>
    </r>
    <r>
      <rPr>
        <sz val="11"/>
        <rFont val="Calibri"/>
        <family val="2"/>
      </rPr>
      <t>Breakers</t>
    </r>
  </si>
  <si>
    <r>
      <rPr>
        <sz val="11"/>
        <rFont val="Calibri"/>
        <family val="2"/>
      </rPr>
      <t xml:space="preserve">Air Tool/Electric
</t>
    </r>
    <r>
      <rPr>
        <sz val="11"/>
        <rFont val="Calibri"/>
        <family val="2"/>
      </rPr>
      <t>Power</t>
    </r>
  </si>
  <si>
    <r>
      <rPr>
        <sz val="11"/>
        <rFont val="Calibri"/>
        <family val="2"/>
      </rPr>
      <t>90 Lbs</t>
    </r>
  </si>
  <si>
    <r>
      <rPr>
        <sz val="11"/>
        <rFont val="Calibri"/>
        <family val="2"/>
      </rPr>
      <t xml:space="preserve">Self-Propelled
</t>
    </r>
    <r>
      <rPr>
        <sz val="11"/>
        <rFont val="Calibri"/>
        <family val="2"/>
      </rPr>
      <t>Pavement Breaker,</t>
    </r>
  </si>
  <si>
    <r>
      <rPr>
        <sz val="11"/>
        <rFont val="Calibri"/>
        <family val="2"/>
      </rPr>
      <t xml:space="preserve">Self-Propelled
</t>
    </r>
    <r>
      <rPr>
        <sz val="11"/>
        <rFont val="Calibri"/>
        <family val="2"/>
      </rPr>
      <t>(Diesel)</t>
    </r>
  </si>
  <si>
    <r>
      <rPr>
        <sz val="11"/>
        <rFont val="Calibri"/>
        <family val="2"/>
      </rPr>
      <t>to 70-80</t>
    </r>
  </si>
  <si>
    <r>
      <rPr>
        <sz val="11"/>
        <rFont val="Calibri"/>
        <family val="2"/>
      </rPr>
      <t>Vibrator, Concrete</t>
    </r>
  </si>
  <si>
    <r>
      <rPr>
        <sz val="11"/>
        <rFont val="Calibri"/>
        <family val="2"/>
      </rPr>
      <t>Hand Held</t>
    </r>
  </si>
  <si>
    <r>
      <rPr>
        <sz val="11"/>
        <rFont val="Calibri"/>
        <family val="2"/>
      </rPr>
      <t>to 4</t>
    </r>
  </si>
  <si>
    <r>
      <rPr>
        <sz val="11"/>
        <rFont val="Calibri"/>
        <family val="2"/>
      </rPr>
      <t>Spreader, Chip</t>
    </r>
  </si>
  <si>
    <r>
      <rPr>
        <sz val="11"/>
        <rFont val="Calibri"/>
        <family val="2"/>
      </rPr>
      <t xml:space="preserve">Spread Hopper
</t>
    </r>
    <r>
      <rPr>
        <sz val="11"/>
        <rFont val="Calibri"/>
        <family val="2"/>
      </rPr>
      <t>Width</t>
    </r>
  </si>
  <si>
    <r>
      <rPr>
        <sz val="11"/>
        <rFont val="Calibri"/>
        <family val="2"/>
      </rPr>
      <t>12.5 Ft</t>
    </r>
  </si>
  <si>
    <r>
      <rPr>
        <sz val="11"/>
        <rFont val="Calibri"/>
        <family val="2"/>
      </rPr>
      <t>16.5 Ft</t>
    </r>
  </si>
  <si>
    <r>
      <rPr>
        <sz val="11"/>
        <rFont val="Calibri"/>
        <family val="2"/>
      </rPr>
      <t xml:space="preserve">Spreader, Chip,
</t>
    </r>
    <r>
      <rPr>
        <sz val="11"/>
        <rFont val="Calibri"/>
        <family val="2"/>
      </rPr>
      <t>Mounted</t>
    </r>
  </si>
  <si>
    <r>
      <rPr>
        <sz val="11"/>
        <rFont val="Calibri"/>
        <family val="2"/>
      </rPr>
      <t>Hopper Size</t>
    </r>
  </si>
  <si>
    <r>
      <rPr>
        <sz val="11"/>
        <rFont val="Calibri"/>
        <family val="2"/>
      </rPr>
      <t>8 Ft</t>
    </r>
  </si>
  <si>
    <r>
      <rPr>
        <sz val="11"/>
        <rFont val="Calibri"/>
        <family val="2"/>
      </rPr>
      <t>Trailer &amp; truck mounted.</t>
    </r>
  </si>
  <si>
    <r>
      <rPr>
        <sz val="11"/>
        <rFont val="Calibri"/>
        <family val="2"/>
      </rPr>
      <t>Paver, Asphalt, Towed</t>
    </r>
  </si>
  <si>
    <r>
      <rPr>
        <sz val="11"/>
        <rFont val="Calibri"/>
        <family val="2"/>
      </rPr>
      <t xml:space="preserve">Does not include Prime
</t>
    </r>
    <r>
      <rPr>
        <sz val="11"/>
        <rFont val="Calibri"/>
        <family val="2"/>
      </rPr>
      <t>Mover.</t>
    </r>
  </si>
  <si>
    <r>
      <rPr>
        <sz val="11"/>
        <rFont val="Calibri"/>
        <family val="2"/>
      </rPr>
      <t>Paver, Asphalt</t>
    </r>
  </si>
  <si>
    <r>
      <rPr>
        <sz val="11"/>
        <rFont val="Calibri"/>
        <family val="2"/>
      </rPr>
      <t>Crawler</t>
    </r>
  </si>
  <si>
    <r>
      <rPr>
        <sz val="11"/>
        <rFont val="Calibri"/>
        <family val="2"/>
      </rPr>
      <t xml:space="preserve">Includes wheel and crawler
</t>
    </r>
    <r>
      <rPr>
        <sz val="11"/>
        <rFont val="Calibri"/>
        <family val="2"/>
      </rPr>
      <t>equipment.</t>
    </r>
  </si>
  <si>
    <r>
      <rPr>
        <sz val="11"/>
        <rFont val="Calibri"/>
        <family val="2"/>
      </rPr>
      <t xml:space="preserve">Includes wheel and
</t>
    </r>
    <r>
      <rPr>
        <sz val="11"/>
        <rFont val="Calibri"/>
        <family val="2"/>
      </rPr>
      <t>crawler equipment.</t>
    </r>
  </si>
  <si>
    <r>
      <rPr>
        <sz val="11"/>
        <rFont val="Calibri"/>
        <family val="2"/>
      </rPr>
      <t>35,000Lbs &amp; Over</t>
    </r>
  </si>
  <si>
    <r>
      <rPr>
        <sz val="11"/>
        <rFont val="Calibri"/>
        <family val="2"/>
      </rPr>
      <t>Pick-up, Asphalt</t>
    </r>
  </si>
  <si>
    <r>
      <rPr>
        <sz val="11"/>
        <rFont val="Calibri"/>
        <family val="2"/>
      </rPr>
      <t>Cederapids</t>
    </r>
  </si>
  <si>
    <r>
      <rPr>
        <sz val="11"/>
        <rFont val="Calibri"/>
        <family val="2"/>
      </rPr>
      <t>CR MS-2</t>
    </r>
  </si>
  <si>
    <r>
      <rPr>
        <sz val="11"/>
        <rFont val="Calibri"/>
        <family val="2"/>
      </rPr>
      <t>113 to 140</t>
    </r>
  </si>
  <si>
    <r>
      <rPr>
        <sz val="11"/>
        <rFont val="Calibri"/>
        <family val="2"/>
      </rPr>
      <t>Asphalt-Pick-up Machine</t>
    </r>
  </si>
  <si>
    <r>
      <rPr>
        <sz val="11"/>
        <rFont val="Calibri"/>
        <family val="2"/>
      </rPr>
      <t>Blaw-Knox</t>
    </r>
  </si>
  <si>
    <r>
      <rPr>
        <sz val="11"/>
        <rFont val="Calibri"/>
        <family val="2"/>
      </rPr>
      <t>MC-330</t>
    </r>
  </si>
  <si>
    <r>
      <rPr>
        <sz val="11"/>
        <rFont val="Calibri"/>
        <family val="2"/>
      </rPr>
      <t>184 to 200</t>
    </r>
  </si>
  <si>
    <r>
      <rPr>
        <sz val="11"/>
        <rFont val="Calibri"/>
        <family val="2"/>
      </rPr>
      <t>MTV 1000C</t>
    </r>
  </si>
  <si>
    <r>
      <rPr>
        <sz val="11"/>
        <rFont val="Calibri"/>
        <family val="2"/>
      </rPr>
      <t>to 275</t>
    </r>
  </si>
  <si>
    <r>
      <rPr>
        <sz val="11"/>
        <rFont val="Calibri"/>
        <family val="2"/>
      </rPr>
      <t>Striper</t>
    </r>
  </si>
  <si>
    <r>
      <rPr>
        <sz val="11"/>
        <rFont val="Calibri"/>
        <family val="2"/>
      </rPr>
      <t>Paint Capacity</t>
    </r>
  </si>
  <si>
    <r>
      <rPr>
        <sz val="11"/>
        <rFont val="Calibri"/>
        <family val="2"/>
      </rPr>
      <t>40 Gal</t>
    </r>
  </si>
  <si>
    <r>
      <rPr>
        <sz val="11"/>
        <rFont val="Calibri"/>
        <family val="2"/>
      </rPr>
      <t>to 22</t>
    </r>
  </si>
  <si>
    <r>
      <rPr>
        <sz val="11"/>
        <rFont val="Calibri"/>
        <family val="2"/>
      </rPr>
      <t>90 Gal</t>
    </r>
  </si>
  <si>
    <r>
      <rPr>
        <sz val="11"/>
        <rFont val="Calibri"/>
        <family val="2"/>
      </rPr>
      <t>120 Gal</t>
    </r>
  </si>
  <si>
    <r>
      <rPr>
        <sz val="11"/>
        <rFont val="Calibri"/>
        <family val="2"/>
      </rPr>
      <t>to 122</t>
    </r>
  </si>
  <si>
    <r>
      <rPr>
        <sz val="11"/>
        <rFont val="Calibri"/>
        <family val="2"/>
      </rPr>
      <t>Striper, Truck Mounted</t>
    </r>
  </si>
  <si>
    <r>
      <rPr>
        <sz val="11"/>
        <rFont val="Calibri"/>
        <family val="2"/>
      </rPr>
      <t>to 460</t>
    </r>
  </si>
  <si>
    <r>
      <rPr>
        <sz val="11"/>
        <rFont val="Calibri"/>
        <family val="2"/>
      </rPr>
      <t>Striper, Walk-behind</t>
    </r>
  </si>
  <si>
    <r>
      <rPr>
        <sz val="11"/>
        <rFont val="Calibri"/>
        <family val="2"/>
      </rPr>
      <t>12 Gal</t>
    </r>
  </si>
  <si>
    <r>
      <rPr>
        <sz val="11"/>
        <rFont val="Calibri"/>
        <family val="2"/>
      </rPr>
      <t>Paver Accessory - Belt Extension</t>
    </r>
  </si>
  <si>
    <r>
      <rPr>
        <sz val="11"/>
        <rFont val="Calibri"/>
        <family val="2"/>
      </rPr>
      <t xml:space="preserve">2002 Leeboy
</t>
    </r>
    <r>
      <rPr>
        <sz val="11"/>
        <rFont val="Calibri"/>
        <family val="2"/>
      </rPr>
      <t>Conveyor Belt Extension</t>
    </r>
  </si>
  <si>
    <r>
      <rPr>
        <sz val="11"/>
        <rFont val="Calibri"/>
        <family val="2"/>
      </rPr>
      <t>24' X 50'</t>
    </r>
  </si>
  <si>
    <r>
      <rPr>
        <sz val="11"/>
        <rFont val="Calibri"/>
        <family val="2"/>
      </rPr>
      <t>crawler</t>
    </r>
  </si>
  <si>
    <r>
      <rPr>
        <sz val="11"/>
        <rFont val="Calibri"/>
        <family val="2"/>
      </rPr>
      <t xml:space="preserve">Plow, Snow, Grader
</t>
    </r>
    <r>
      <rPr>
        <sz val="11"/>
        <rFont val="Calibri"/>
        <family val="2"/>
      </rPr>
      <t>Mounted</t>
    </r>
  </si>
  <si>
    <r>
      <rPr>
        <sz val="11"/>
        <rFont val="Calibri"/>
        <family val="2"/>
      </rPr>
      <t>Width</t>
    </r>
  </si>
  <si>
    <r>
      <rPr>
        <sz val="11"/>
        <rFont val="Calibri"/>
        <family val="2"/>
      </rPr>
      <t>to 10 Ft</t>
    </r>
  </si>
  <si>
    <r>
      <rPr>
        <sz val="11"/>
        <rFont val="Calibri"/>
        <family val="2"/>
      </rPr>
      <t xml:space="preserve">Include Grader for total
</t>
    </r>
    <r>
      <rPr>
        <sz val="11"/>
        <rFont val="Calibri"/>
        <family val="2"/>
      </rPr>
      <t>cost</t>
    </r>
  </si>
  <si>
    <r>
      <rPr>
        <sz val="11"/>
        <rFont val="Calibri"/>
        <family val="2"/>
      </rPr>
      <t>to 14 Ft</t>
    </r>
  </si>
  <si>
    <r>
      <rPr>
        <sz val="11"/>
        <rFont val="Calibri"/>
        <family val="2"/>
      </rPr>
      <t>Plow, Truck Mounted</t>
    </r>
  </si>
  <si>
    <r>
      <rPr>
        <sz val="11"/>
        <rFont val="Calibri"/>
        <family val="2"/>
      </rPr>
      <t>to 15 Ft</t>
    </r>
  </si>
  <si>
    <r>
      <rPr>
        <sz val="11"/>
        <rFont val="Calibri"/>
        <family val="2"/>
      </rPr>
      <t xml:space="preserve">Include truck for total
</t>
    </r>
    <r>
      <rPr>
        <sz val="11"/>
        <rFont val="Calibri"/>
        <family val="2"/>
      </rPr>
      <t>cost</t>
    </r>
  </si>
  <si>
    <r>
      <rPr>
        <sz val="11"/>
        <rFont val="Calibri"/>
        <family val="2"/>
      </rPr>
      <t xml:space="preserve">With leveling wing.
</t>
    </r>
    <r>
      <rPr>
        <sz val="11"/>
        <rFont val="Calibri"/>
        <family val="2"/>
      </rPr>
      <t xml:space="preserve">Include
</t>
    </r>
    <r>
      <rPr>
        <sz val="11"/>
        <rFont val="Calibri"/>
        <family val="2"/>
      </rPr>
      <t>truck for total cost</t>
    </r>
  </si>
  <si>
    <r>
      <rPr>
        <sz val="11"/>
        <rFont val="Calibri"/>
        <family val="2"/>
      </rPr>
      <t>Spreader, Sand</t>
    </r>
  </si>
  <si>
    <r>
      <rPr>
        <sz val="11"/>
        <rFont val="Calibri"/>
        <family val="2"/>
      </rPr>
      <t>Mounting</t>
    </r>
  </si>
  <si>
    <r>
      <rPr>
        <sz val="11"/>
        <rFont val="Calibri"/>
        <family val="2"/>
      </rPr>
      <t>Tailgate, Chassis</t>
    </r>
  </si>
  <si>
    <r>
      <rPr>
        <sz val="11"/>
        <rFont val="Calibri"/>
        <family val="2"/>
      </rPr>
      <t>Truck not included</t>
    </r>
  </si>
  <si>
    <r>
      <rPr>
        <sz val="11"/>
        <rFont val="Calibri"/>
        <family val="2"/>
      </rPr>
      <t>Dump Body</t>
    </r>
  </si>
  <si>
    <r>
      <rPr>
        <sz val="11"/>
        <rFont val="Calibri"/>
        <family val="2"/>
      </rPr>
      <t>Truck (10yd)</t>
    </r>
  </si>
  <si>
    <r>
      <rPr>
        <sz val="11"/>
        <rFont val="Calibri"/>
        <family val="2"/>
      </rPr>
      <t>Spreader, Chemical</t>
    </r>
  </si>
  <si>
    <r>
      <rPr>
        <sz val="11"/>
        <rFont val="Calibri"/>
        <family val="2"/>
      </rPr>
      <t>Pump -  Trash Pump</t>
    </r>
  </si>
  <si>
    <r>
      <rPr>
        <sz val="11"/>
        <rFont val="Calibri"/>
        <family val="2"/>
      </rPr>
      <t>10 MTC</t>
    </r>
  </si>
  <si>
    <r>
      <rPr>
        <sz val="11"/>
        <rFont val="Calibri"/>
        <family val="2"/>
      </rPr>
      <t>2" Pump</t>
    </r>
  </si>
  <si>
    <r>
      <rPr>
        <sz val="11"/>
        <rFont val="Calibri"/>
        <family val="2"/>
      </rPr>
      <t>to 7</t>
    </r>
  </si>
  <si>
    <r>
      <rPr>
        <sz val="11"/>
        <rFont val="Calibri"/>
        <family val="2"/>
      </rPr>
      <t>10,000 gph</t>
    </r>
  </si>
  <si>
    <r>
      <rPr>
        <sz val="11"/>
        <rFont val="Calibri"/>
        <family val="2"/>
      </rPr>
      <t>Pump</t>
    </r>
  </si>
  <si>
    <r>
      <rPr>
        <sz val="11"/>
        <rFont val="Calibri"/>
        <family val="2"/>
      </rPr>
      <t xml:space="preserve">Centrifugal, 8M
</t>
    </r>
    <r>
      <rPr>
        <sz val="11"/>
        <rFont val="Calibri"/>
        <family val="2"/>
      </rPr>
      <t>pump</t>
    </r>
  </si>
  <si>
    <r>
      <rPr>
        <sz val="11"/>
        <rFont val="Calibri"/>
        <family val="2"/>
      </rPr>
      <t>2" - 10,000 gal/hr.</t>
    </r>
  </si>
  <si>
    <r>
      <rPr>
        <sz val="11"/>
        <rFont val="Calibri"/>
        <family val="2"/>
      </rPr>
      <t>to 4.5</t>
    </r>
  </si>
  <si>
    <r>
      <rPr>
        <sz val="11"/>
        <rFont val="Calibri"/>
        <family val="2"/>
      </rPr>
      <t>Hoses not included.</t>
    </r>
  </si>
  <si>
    <r>
      <rPr>
        <sz val="11"/>
        <rFont val="Calibri"/>
        <family val="2"/>
      </rPr>
      <t>Diaphragm pump</t>
    </r>
  </si>
  <si>
    <r>
      <rPr>
        <sz val="11"/>
        <rFont val="Calibri"/>
        <family val="2"/>
      </rPr>
      <t>2" - 3,000 gal/hr.</t>
    </r>
  </si>
  <si>
    <r>
      <rPr>
        <sz val="11"/>
        <rFont val="Calibri"/>
        <family val="2"/>
      </rPr>
      <t xml:space="preserve">Centrifugal, 18M
</t>
    </r>
    <r>
      <rPr>
        <sz val="11"/>
        <rFont val="Calibri"/>
        <family val="2"/>
      </rPr>
      <t>pump</t>
    </r>
  </si>
  <si>
    <r>
      <rPr>
        <sz val="11"/>
        <rFont val="Calibri"/>
        <family val="2"/>
      </rPr>
      <t xml:space="preserve">3" - 18,000 gal/hr.
</t>
    </r>
    <r>
      <rPr>
        <sz val="11"/>
        <rFont val="Calibri"/>
        <family val="2"/>
      </rPr>
      <t>pump</t>
    </r>
  </si>
  <si>
    <r>
      <rPr>
        <sz val="11"/>
        <rFont val="Calibri"/>
        <family val="2"/>
      </rPr>
      <t>to 15</t>
    </r>
  </si>
  <si>
    <r>
      <rPr>
        <sz val="11"/>
        <rFont val="Calibri"/>
        <family val="2"/>
      </rPr>
      <t>to 40</t>
    </r>
  </si>
  <si>
    <r>
      <rPr>
        <sz val="11"/>
        <rFont val="Calibri"/>
        <family val="2"/>
      </rPr>
      <t>4"</t>
    </r>
  </si>
  <si>
    <r>
      <rPr>
        <sz val="11"/>
        <rFont val="Calibri"/>
        <family val="2"/>
      </rPr>
      <t>40,000 gal/hr.</t>
    </r>
  </si>
  <si>
    <r>
      <rPr>
        <sz val="11"/>
        <rFont val="Calibri"/>
        <family val="2"/>
      </rPr>
      <t>to 95</t>
    </r>
  </si>
  <si>
    <r>
      <rPr>
        <sz val="11"/>
        <rFont val="Calibri"/>
        <family val="2"/>
      </rPr>
      <t>Does not include Hoses.</t>
    </r>
  </si>
  <si>
    <r>
      <rPr>
        <sz val="11"/>
        <rFont val="Calibri"/>
        <family val="2"/>
      </rPr>
      <t>to 425</t>
    </r>
  </si>
  <si>
    <r>
      <rPr>
        <sz val="11"/>
        <rFont val="Calibri"/>
        <family val="2"/>
      </rPr>
      <t>to 575</t>
    </r>
  </si>
  <si>
    <r>
      <rPr>
        <sz val="11"/>
        <rFont val="Calibri"/>
        <family val="2"/>
      </rPr>
      <t>Electric Motor</t>
    </r>
  </si>
  <si>
    <r>
      <rPr>
        <sz val="11"/>
        <rFont val="Calibri"/>
        <family val="2"/>
      </rPr>
      <t>110,000 gpm</t>
    </r>
  </si>
  <si>
    <r>
      <rPr>
        <sz val="11"/>
        <rFont val="Calibri"/>
        <family val="2"/>
      </rPr>
      <t>CAT-3606 Engine</t>
    </r>
  </si>
  <si>
    <r>
      <rPr>
        <sz val="11"/>
        <rFont val="Calibri"/>
        <family val="2"/>
      </rPr>
      <t>464,125 gpm</t>
    </r>
  </si>
  <si>
    <r>
      <rPr>
        <sz val="11"/>
        <rFont val="Calibri"/>
        <family val="2"/>
      </rPr>
      <t xml:space="preserve">Pump -High Powered
</t>
    </r>
    <r>
      <rPr>
        <sz val="11"/>
        <rFont val="Calibri"/>
        <family val="2"/>
      </rPr>
      <t>Pump with Caterpillar Engine</t>
    </r>
  </si>
  <si>
    <r>
      <rPr>
        <sz val="11"/>
        <rFont val="Calibri"/>
        <family val="2"/>
      </rPr>
      <t xml:space="preserve">C280-12 CAT
</t>
    </r>
    <r>
      <rPr>
        <sz val="11"/>
        <rFont val="Calibri"/>
        <family val="2"/>
      </rPr>
      <t>Engine</t>
    </r>
  </si>
  <si>
    <r>
      <rPr>
        <sz val="11"/>
        <rFont val="Calibri"/>
        <family val="2"/>
      </rPr>
      <t>1000-RPM,  20,000 CFM</t>
    </r>
  </si>
  <si>
    <r>
      <rPr>
        <sz val="11"/>
        <rFont val="Calibri"/>
        <family val="2"/>
      </rPr>
      <t>Fairbanks Morse/Lufkin Heavy Duty Pump</t>
    </r>
  </si>
  <si>
    <r>
      <rPr>
        <sz val="11"/>
        <rFont val="Calibri"/>
        <family val="2"/>
      </rPr>
      <t>Aerial Lift, Truck Mounted</t>
    </r>
  </si>
  <si>
    <r>
      <rPr>
        <sz val="11"/>
        <rFont val="Calibri"/>
        <family val="2"/>
      </rPr>
      <t>Max. Platform Height</t>
    </r>
  </si>
  <si>
    <r>
      <rPr>
        <sz val="11"/>
        <rFont val="Calibri"/>
        <family val="2"/>
      </rPr>
      <t xml:space="preserve">Add this rate to truck rate for
</t>
    </r>
    <r>
      <rPr>
        <sz val="11"/>
        <rFont val="Calibri"/>
        <family val="2"/>
      </rPr>
      <t>total lift and truck rate</t>
    </r>
  </si>
  <si>
    <r>
      <rPr>
        <sz val="11"/>
        <rFont val="Calibri"/>
        <family val="2"/>
      </rPr>
      <t>61 Ft</t>
    </r>
  </si>
  <si>
    <r>
      <rPr>
        <sz val="11"/>
        <rFont val="Calibri"/>
        <family val="2"/>
      </rPr>
      <t>80 Ft</t>
    </r>
  </si>
  <si>
    <r>
      <rPr>
        <sz val="11"/>
        <rFont val="Calibri"/>
        <family val="2"/>
      </rPr>
      <t>Max. Platform Load - 600Lbs</t>
    </r>
  </si>
  <si>
    <r>
      <rPr>
        <sz val="11"/>
        <rFont val="Calibri"/>
        <family val="2"/>
      </rPr>
      <t>81 Ft -100 Ft. Ht.</t>
    </r>
  </si>
  <si>
    <r>
      <rPr>
        <sz val="11"/>
        <rFont val="Calibri"/>
        <family val="2"/>
      </rPr>
      <t xml:space="preserve">Articulated and Telescoping.
</t>
    </r>
    <r>
      <rPr>
        <sz val="11"/>
        <rFont val="Calibri"/>
        <family val="2"/>
      </rPr>
      <t xml:space="preserve">Add this rate to truck rate
</t>
    </r>
    <r>
      <rPr>
        <sz val="11"/>
        <rFont val="Calibri"/>
        <family val="2"/>
      </rPr>
      <t>for total lift and truck rate</t>
    </r>
  </si>
  <si>
    <r>
      <rPr>
        <sz val="11"/>
        <rFont val="Calibri"/>
        <family val="2"/>
      </rPr>
      <t xml:space="preserve">Aerial Lift, Self-
</t>
    </r>
    <r>
      <rPr>
        <sz val="11"/>
        <rFont val="Calibri"/>
        <family val="2"/>
      </rPr>
      <t>Propelled</t>
    </r>
  </si>
  <si>
    <r>
      <rPr>
        <sz val="11"/>
        <rFont val="Calibri"/>
        <family val="2"/>
      </rPr>
      <t xml:space="preserve">Max. Platform
</t>
    </r>
    <r>
      <rPr>
        <sz val="11"/>
        <rFont val="Calibri"/>
        <family val="2"/>
      </rPr>
      <t>Height</t>
    </r>
  </si>
  <si>
    <r>
      <rPr>
        <sz val="11"/>
        <rFont val="Calibri"/>
        <family val="2"/>
      </rPr>
      <t>37 Ft. Ht.</t>
    </r>
  </si>
  <si>
    <r>
      <rPr>
        <sz val="11"/>
        <rFont val="Calibri"/>
        <family val="2"/>
      </rPr>
      <t xml:space="preserve">Articulated, Telescoping,
</t>
    </r>
    <r>
      <rPr>
        <sz val="11"/>
        <rFont val="Calibri"/>
        <family val="2"/>
      </rPr>
      <t>Scissor.</t>
    </r>
  </si>
  <si>
    <r>
      <rPr>
        <sz val="11"/>
        <rFont val="Calibri"/>
        <family val="2"/>
      </rPr>
      <t>60 Ft. Ht.</t>
    </r>
  </si>
  <si>
    <r>
      <rPr>
        <sz val="11"/>
        <rFont val="Calibri"/>
        <family val="2"/>
      </rPr>
      <t>70 Ft. Ht.</t>
    </r>
  </si>
  <si>
    <r>
      <rPr>
        <sz val="11"/>
        <rFont val="Calibri"/>
        <family val="2"/>
      </rPr>
      <t>125 Ft. Ht.</t>
    </r>
  </si>
  <si>
    <r>
      <rPr>
        <sz val="11"/>
        <rFont val="Calibri"/>
        <family val="2"/>
      </rPr>
      <t>to 85</t>
    </r>
  </si>
  <si>
    <r>
      <rPr>
        <sz val="11"/>
        <rFont val="Calibri"/>
        <family val="2"/>
      </rPr>
      <t xml:space="preserve">Articulated and
</t>
    </r>
    <r>
      <rPr>
        <sz val="11"/>
        <rFont val="Calibri"/>
        <family val="2"/>
      </rPr>
      <t>Telescoping.</t>
    </r>
  </si>
  <si>
    <r>
      <rPr>
        <sz val="11"/>
        <rFont val="Calibri"/>
        <family val="2"/>
      </rPr>
      <t>150 Ft. Ht.</t>
    </r>
  </si>
  <si>
    <r>
      <rPr>
        <sz val="11"/>
        <rFont val="Calibri"/>
        <family val="2"/>
      </rPr>
      <t xml:space="preserve">I.C. Aerial Lift, Self-
</t>
    </r>
    <r>
      <rPr>
        <sz val="11"/>
        <rFont val="Calibri"/>
        <family val="2"/>
      </rPr>
      <t>Propelled</t>
    </r>
  </si>
  <si>
    <r>
      <rPr>
        <sz val="11"/>
        <rFont val="Calibri"/>
        <family val="2"/>
      </rPr>
      <t xml:space="preserve">Max. Platform
</t>
    </r>
    <r>
      <rPr>
        <sz val="11"/>
        <rFont val="Calibri"/>
        <family val="2"/>
      </rPr>
      <t>Load - 500 Lbs</t>
    </r>
  </si>
  <si>
    <r>
      <rPr>
        <sz val="11"/>
        <rFont val="Calibri"/>
        <family val="2"/>
      </rPr>
      <t>75"x155", 40Ft Ht.</t>
    </r>
  </si>
  <si>
    <r>
      <rPr>
        <sz val="11"/>
        <rFont val="Calibri"/>
        <family val="2"/>
      </rPr>
      <t>2000 Lbs Capacity</t>
    </r>
  </si>
  <si>
    <r>
      <rPr>
        <sz val="11"/>
        <rFont val="Calibri"/>
        <family val="2"/>
      </rPr>
      <t>Crane, Truck Mounted</t>
    </r>
  </si>
  <si>
    <r>
      <rPr>
        <sz val="11"/>
        <rFont val="Calibri"/>
        <family val="2"/>
      </rPr>
      <t>Max. Lift Capacity</t>
    </r>
  </si>
  <si>
    <r>
      <rPr>
        <sz val="11"/>
        <rFont val="Calibri"/>
        <family val="2"/>
      </rPr>
      <t>24000 Lbs</t>
    </r>
  </si>
  <si>
    <r>
      <rPr>
        <sz val="11"/>
        <rFont val="Calibri"/>
        <family val="2"/>
      </rPr>
      <t xml:space="preserve">Include truck rate for
</t>
    </r>
    <r>
      <rPr>
        <sz val="11"/>
        <rFont val="Calibri"/>
        <family val="2"/>
      </rPr>
      <t>total cost</t>
    </r>
  </si>
  <si>
    <r>
      <rPr>
        <sz val="11"/>
        <rFont val="Calibri"/>
        <family val="2"/>
      </rPr>
      <t>36000 Lbs</t>
    </r>
  </si>
  <si>
    <r>
      <rPr>
        <sz val="11"/>
        <rFont val="Calibri"/>
        <family val="2"/>
      </rPr>
      <t>60000 Lbs</t>
    </r>
  </si>
  <si>
    <r>
      <rPr>
        <sz val="11"/>
        <rFont val="Calibri"/>
        <family val="2"/>
      </rPr>
      <t>Crane</t>
    </r>
  </si>
  <si>
    <r>
      <rPr>
        <sz val="11"/>
        <rFont val="Calibri"/>
        <family val="2"/>
      </rPr>
      <t>8 MT</t>
    </r>
  </si>
  <si>
    <r>
      <rPr>
        <sz val="11"/>
        <rFont val="Calibri"/>
        <family val="2"/>
      </rPr>
      <t>15 MT</t>
    </r>
  </si>
  <si>
    <r>
      <rPr>
        <sz val="11"/>
        <rFont val="Calibri"/>
        <family val="2"/>
      </rPr>
      <t>50 MT</t>
    </r>
  </si>
  <si>
    <r>
      <rPr>
        <sz val="11"/>
        <rFont val="Calibri"/>
        <family val="2"/>
      </rPr>
      <t>70 MT</t>
    </r>
  </si>
  <si>
    <r>
      <rPr>
        <sz val="11"/>
        <rFont val="Calibri"/>
        <family val="2"/>
      </rPr>
      <t>Crane (Crawler)</t>
    </r>
  </si>
  <si>
    <r>
      <rPr>
        <sz val="11"/>
        <rFont val="Calibri"/>
        <family val="2"/>
      </rPr>
      <t>110 MT</t>
    </r>
  </si>
  <si>
    <r>
      <rPr>
        <sz val="11"/>
        <rFont val="Calibri"/>
        <family val="2"/>
      </rPr>
      <t>Saw, Concrete</t>
    </r>
  </si>
  <si>
    <r>
      <rPr>
        <sz val="11"/>
        <rFont val="Calibri"/>
        <family val="2"/>
      </rPr>
      <t>Blade Diameter</t>
    </r>
  </si>
  <si>
    <r>
      <rPr>
        <sz val="11"/>
        <rFont val="Calibri"/>
        <family val="2"/>
      </rPr>
      <t>14 In</t>
    </r>
  </si>
  <si>
    <r>
      <rPr>
        <sz val="11"/>
        <rFont val="Calibri"/>
        <family val="2"/>
      </rPr>
      <t>to 14</t>
    </r>
  </si>
  <si>
    <r>
      <rPr>
        <sz val="11"/>
        <rFont val="Calibri"/>
        <family val="2"/>
      </rPr>
      <t>26 In</t>
    </r>
  </si>
  <si>
    <r>
      <rPr>
        <sz val="11"/>
        <rFont val="Calibri"/>
        <family val="2"/>
      </rPr>
      <t>Saw, Rock</t>
    </r>
  </si>
  <si>
    <r>
      <rPr>
        <sz val="11"/>
        <rFont val="Calibri"/>
        <family val="2"/>
      </rPr>
      <t>Jackhammer (Dry)</t>
    </r>
  </si>
  <si>
    <r>
      <rPr>
        <sz val="11"/>
        <rFont val="Calibri"/>
        <family val="2"/>
      </rPr>
      <t>Weight Class</t>
    </r>
  </si>
  <si>
    <r>
      <rPr>
        <sz val="11"/>
        <rFont val="Calibri"/>
        <family val="2"/>
      </rPr>
      <t>25-45 Lbs</t>
    </r>
  </si>
  <si>
    <r>
      <rPr>
        <sz val="11"/>
        <rFont val="Calibri"/>
        <family val="2"/>
      </rPr>
      <t>Pneumatic Powered</t>
    </r>
  </si>
  <si>
    <r>
      <rPr>
        <sz val="11"/>
        <rFont val="Calibri"/>
        <family val="2"/>
      </rPr>
      <t>Jackhammer (Wet)</t>
    </r>
  </si>
  <si>
    <r>
      <rPr>
        <sz val="11"/>
        <rFont val="Calibri"/>
        <family val="2"/>
      </rPr>
      <t>30-55 Lbs</t>
    </r>
  </si>
  <si>
    <r>
      <rPr>
        <sz val="11"/>
        <rFont val="Calibri"/>
        <family val="2"/>
      </rPr>
      <t>Scraper</t>
    </r>
  </si>
  <si>
    <r>
      <rPr>
        <sz val="11"/>
        <rFont val="Calibri"/>
        <family val="2"/>
      </rPr>
      <t>Scraper Capacity</t>
    </r>
  </si>
  <si>
    <r>
      <rPr>
        <sz val="11"/>
        <rFont val="Calibri"/>
        <family val="2"/>
      </rPr>
      <t>15 CY</t>
    </r>
  </si>
  <si>
    <r>
      <rPr>
        <sz val="11"/>
        <rFont val="Calibri"/>
        <family val="2"/>
      </rPr>
      <t>to 262</t>
    </r>
  </si>
  <si>
    <r>
      <rPr>
        <sz val="11"/>
        <rFont val="Calibri"/>
        <family val="2"/>
      </rPr>
      <t>22 CY</t>
    </r>
  </si>
  <si>
    <r>
      <rPr>
        <sz val="11"/>
        <rFont val="Calibri"/>
        <family val="2"/>
      </rPr>
      <t>to 365</t>
    </r>
  </si>
  <si>
    <r>
      <rPr>
        <sz val="11"/>
        <rFont val="Calibri"/>
        <family val="2"/>
      </rPr>
      <t>34 CY</t>
    </r>
  </si>
  <si>
    <r>
      <rPr>
        <sz val="11"/>
        <rFont val="Calibri"/>
        <family val="2"/>
      </rPr>
      <t>44 CY</t>
    </r>
  </si>
  <si>
    <r>
      <rPr>
        <sz val="11"/>
        <rFont val="Calibri"/>
        <family val="2"/>
      </rPr>
      <t>to 604</t>
    </r>
  </si>
  <si>
    <r>
      <rPr>
        <sz val="11"/>
        <rFont val="Calibri"/>
        <family val="2"/>
      </rPr>
      <t>Loader, Skid-Steer</t>
    </r>
  </si>
  <si>
    <r>
      <rPr>
        <sz val="11"/>
        <rFont val="Calibri"/>
        <family val="2"/>
      </rPr>
      <t xml:space="preserve">Operating
</t>
    </r>
    <r>
      <rPr>
        <sz val="11"/>
        <rFont val="Calibri"/>
        <family val="2"/>
      </rPr>
      <t>Capacity</t>
    </r>
  </si>
  <si>
    <r>
      <rPr>
        <sz val="11"/>
        <rFont val="Calibri"/>
        <family val="2"/>
      </rPr>
      <t>976 - 1250 Lbs</t>
    </r>
  </si>
  <si>
    <r>
      <rPr>
        <sz val="11"/>
        <rFont val="Calibri"/>
        <family val="2"/>
      </rPr>
      <t>to 36</t>
    </r>
  </si>
  <si>
    <r>
      <rPr>
        <sz val="11"/>
        <rFont val="Calibri"/>
        <family val="2"/>
      </rPr>
      <t>1751 - 2200 Lbs</t>
    </r>
  </si>
  <si>
    <r>
      <rPr>
        <sz val="11"/>
        <rFont val="Calibri"/>
        <family val="2"/>
      </rPr>
      <t>to 66</t>
    </r>
  </si>
  <si>
    <r>
      <rPr>
        <sz val="11"/>
        <rFont val="Calibri"/>
        <family val="2"/>
      </rPr>
      <t>2901 to 3300 Lbs</t>
    </r>
  </si>
  <si>
    <r>
      <rPr>
        <sz val="11"/>
        <rFont val="Calibri"/>
        <family val="2"/>
      </rPr>
      <t>to 81</t>
    </r>
  </si>
  <si>
    <r>
      <rPr>
        <sz val="11"/>
        <rFont val="Calibri"/>
        <family val="2"/>
      </rPr>
      <t>Snow Plower, Salt Spreader</t>
    </r>
  </si>
  <si>
    <r>
      <rPr>
        <sz val="11"/>
        <rFont val="Calibri"/>
        <family val="2"/>
      </rPr>
      <t xml:space="preserve">Towed  Salt Spreader/Snow
</t>
    </r>
    <r>
      <rPr>
        <sz val="11"/>
        <rFont val="Calibri"/>
        <family val="2"/>
      </rPr>
      <t>Plower</t>
    </r>
  </si>
  <si>
    <r>
      <rPr>
        <sz val="11"/>
        <rFont val="Calibri"/>
        <family val="2"/>
      </rPr>
      <t>26 ft X 8 ft</t>
    </r>
  </si>
  <si>
    <r>
      <rPr>
        <sz val="11"/>
        <rFont val="Calibri"/>
        <family val="2"/>
      </rPr>
      <t>Plus Towed Salt Spreader</t>
    </r>
  </si>
  <si>
    <r>
      <rPr>
        <sz val="11"/>
        <rFont val="Calibri"/>
        <family val="2"/>
      </rPr>
      <t xml:space="preserve">Snow Blower, Truck
</t>
    </r>
    <r>
      <rPr>
        <sz val="11"/>
        <rFont val="Calibri"/>
        <family val="2"/>
      </rPr>
      <t>Mounted</t>
    </r>
  </si>
  <si>
    <r>
      <rPr>
        <sz val="11"/>
        <rFont val="Calibri"/>
        <family val="2"/>
      </rPr>
      <t>600 Tph</t>
    </r>
  </si>
  <si>
    <r>
      <rPr>
        <sz val="11"/>
        <rFont val="Calibri"/>
        <family val="2"/>
      </rPr>
      <t>Does not include truck</t>
    </r>
  </si>
  <si>
    <r>
      <rPr>
        <sz val="11"/>
        <rFont val="Calibri"/>
        <family val="2"/>
      </rPr>
      <t>1400 Tph</t>
    </r>
  </si>
  <si>
    <r>
      <rPr>
        <sz val="11"/>
        <rFont val="Calibri"/>
        <family val="2"/>
      </rPr>
      <t>2000 Tph</t>
    </r>
  </si>
  <si>
    <r>
      <rPr>
        <sz val="11"/>
        <rFont val="Calibri"/>
        <family val="2"/>
      </rPr>
      <t>to 340</t>
    </r>
  </si>
  <si>
    <r>
      <rPr>
        <sz val="11"/>
        <rFont val="Calibri"/>
        <family val="2"/>
      </rPr>
      <t>2500 Tph</t>
    </r>
  </si>
  <si>
    <r>
      <rPr>
        <sz val="11"/>
        <rFont val="Calibri"/>
        <family val="2"/>
      </rPr>
      <t xml:space="preserve">Snow Thrower, Walk
</t>
    </r>
    <r>
      <rPr>
        <sz val="11"/>
        <rFont val="Calibri"/>
        <family val="2"/>
      </rPr>
      <t>Behind</t>
    </r>
  </si>
  <si>
    <r>
      <rPr>
        <sz val="11"/>
        <rFont val="Calibri"/>
        <family val="2"/>
      </rPr>
      <t>Cutting Width</t>
    </r>
  </si>
  <si>
    <r>
      <rPr>
        <sz val="11"/>
        <rFont val="Calibri"/>
        <family val="2"/>
      </rPr>
      <t>25 in</t>
    </r>
  </si>
  <si>
    <r>
      <rPr>
        <sz val="11"/>
        <rFont val="Calibri"/>
        <family val="2"/>
      </rPr>
      <t>60 in</t>
    </r>
  </si>
  <si>
    <r>
      <rPr>
        <sz val="11"/>
        <rFont val="Calibri"/>
        <family val="2"/>
      </rPr>
      <t>SnowBroom</t>
    </r>
  </si>
  <si>
    <r>
      <rPr>
        <sz val="11"/>
        <rFont val="Calibri"/>
        <family val="2"/>
      </rPr>
      <t>Oshkosh  Snow Broom</t>
    </r>
  </si>
  <si>
    <r>
      <rPr>
        <sz val="11"/>
        <rFont val="Calibri"/>
        <family val="2"/>
      </rPr>
      <t xml:space="preserve">Blower Airport Equipment Model
</t>
    </r>
    <r>
      <rPr>
        <sz val="11"/>
        <rFont val="Calibri"/>
        <family val="2"/>
      </rPr>
      <t>2718</t>
    </r>
  </si>
  <si>
    <r>
      <rPr>
        <sz val="11"/>
        <rFont val="Calibri"/>
        <family val="2"/>
      </rPr>
      <t>450-500</t>
    </r>
  </si>
  <si>
    <r>
      <rPr>
        <sz val="11"/>
        <rFont val="Calibri"/>
        <family val="2"/>
      </rPr>
      <t>Snow Blower</t>
    </r>
  </si>
  <si>
    <r>
      <rPr>
        <sz val="11"/>
        <rFont val="Calibri"/>
        <family val="2"/>
      </rPr>
      <t>2,000 Tph</t>
    </r>
  </si>
  <si>
    <r>
      <rPr>
        <sz val="11"/>
        <rFont val="Calibri"/>
        <family val="2"/>
      </rPr>
      <t>2,500 Tph</t>
    </r>
  </si>
  <si>
    <r>
      <rPr>
        <sz val="11"/>
        <rFont val="Calibri"/>
        <family val="2"/>
      </rPr>
      <t xml:space="preserve">MTE Snow
</t>
    </r>
    <r>
      <rPr>
        <sz val="11"/>
        <rFont val="Calibri"/>
        <family val="2"/>
      </rPr>
      <t>Mauler</t>
    </r>
  </si>
  <si>
    <r>
      <rPr>
        <sz val="11"/>
        <rFont val="Calibri"/>
        <family val="2"/>
      </rPr>
      <t xml:space="preserve">Vammas PSB
</t>
    </r>
    <r>
      <rPr>
        <sz val="11"/>
        <rFont val="Calibri"/>
        <family val="2"/>
      </rPr>
      <t>4500MTE</t>
    </r>
  </si>
  <si>
    <r>
      <rPr>
        <sz val="11"/>
        <rFont val="Calibri"/>
        <family val="2"/>
      </rPr>
      <t xml:space="preserve">Uses high quality
</t>
    </r>
    <r>
      <rPr>
        <sz val="11"/>
        <rFont val="Calibri"/>
        <family val="2"/>
      </rPr>
      <t>Bristles</t>
    </r>
  </si>
  <si>
    <r>
      <rPr>
        <sz val="11"/>
        <rFont val="Calibri"/>
        <family val="2"/>
      </rPr>
      <t>3,500 Tph</t>
    </r>
  </si>
  <si>
    <r>
      <rPr>
        <sz val="11"/>
        <rFont val="Calibri"/>
        <family val="2"/>
      </rPr>
      <t>to 600</t>
    </r>
  </si>
  <si>
    <r>
      <rPr>
        <sz val="11"/>
        <rFont val="Calibri"/>
        <family val="2"/>
      </rPr>
      <t>The Vammas 4500</t>
    </r>
  </si>
  <si>
    <r>
      <rPr>
        <sz val="11"/>
        <rFont val="Calibri"/>
        <family val="2"/>
      </rPr>
      <t>Snow Remover</t>
    </r>
  </si>
  <si>
    <r>
      <rPr>
        <sz val="11"/>
        <rFont val="Calibri"/>
        <family val="2"/>
      </rPr>
      <t xml:space="preserve">26ft Plow, 20ft Broom
</t>
    </r>
    <r>
      <rPr>
        <sz val="11"/>
        <rFont val="Calibri"/>
        <family val="2"/>
      </rPr>
      <t>+ Airblast</t>
    </r>
  </si>
  <si>
    <r>
      <rPr>
        <sz val="11"/>
        <rFont val="Calibri"/>
        <family val="2"/>
      </rPr>
      <t>Equip with Plow &amp; Broom</t>
    </r>
  </si>
  <si>
    <r>
      <rPr>
        <sz val="11"/>
        <rFont val="Calibri"/>
        <family val="2"/>
      </rPr>
      <t>The Vammas 5500</t>
    </r>
  </si>
  <si>
    <r>
      <rPr>
        <sz val="11"/>
        <rFont val="Calibri"/>
        <family val="2"/>
      </rPr>
      <t>RM300</t>
    </r>
  </si>
  <si>
    <r>
      <rPr>
        <sz val="11"/>
        <rFont val="Calibri"/>
        <family val="2"/>
      </rPr>
      <t>96"W x 20"D</t>
    </r>
  </si>
  <si>
    <r>
      <rPr>
        <sz val="11"/>
        <rFont val="Calibri"/>
        <family val="2"/>
      </rPr>
      <t xml:space="preserve">Soil Stabilization,
</t>
    </r>
    <r>
      <rPr>
        <sz val="11"/>
        <rFont val="Calibri"/>
        <family val="2"/>
      </rPr>
      <t>Reclaimer</t>
    </r>
  </si>
  <si>
    <r>
      <rPr>
        <sz val="11"/>
        <rFont val="Calibri"/>
        <family val="2"/>
      </rPr>
      <t>Pavement Sweeper</t>
    </r>
  </si>
  <si>
    <r>
      <rPr>
        <sz val="11"/>
        <rFont val="Calibri"/>
        <family val="2"/>
      </rPr>
      <t>H-Series</t>
    </r>
  </si>
  <si>
    <r>
      <rPr>
        <sz val="11"/>
        <rFont val="Calibri"/>
        <family val="2"/>
      </rPr>
      <t>Equip with Broom</t>
    </r>
  </si>
  <si>
    <r>
      <rPr>
        <sz val="11"/>
        <rFont val="Calibri"/>
        <family val="2"/>
      </rPr>
      <t>Dust Control De-Ice Unit</t>
    </r>
  </si>
  <si>
    <r>
      <rPr>
        <sz val="11"/>
        <rFont val="Calibri"/>
        <family val="2"/>
      </rPr>
      <t>1300-2000 gal</t>
    </r>
  </si>
  <si>
    <r>
      <rPr>
        <sz val="11"/>
        <rFont val="Calibri"/>
        <family val="2"/>
      </rPr>
      <t>173"Lx98"Wx51"H</t>
    </r>
  </si>
  <si>
    <r>
      <rPr>
        <sz val="11"/>
        <rFont val="Calibri"/>
        <family val="2"/>
      </rPr>
      <t xml:space="preserve">Hydro Pump w/100' 1/2"
</t>
    </r>
    <r>
      <rPr>
        <sz val="11"/>
        <rFont val="Calibri"/>
        <family val="2"/>
      </rPr>
      <t>hose</t>
    </r>
  </si>
  <si>
    <r>
      <rPr>
        <sz val="11"/>
        <rFont val="Calibri"/>
        <family val="2"/>
      </rPr>
      <t>Loader-Backhoe, Wheel</t>
    </r>
  </si>
  <si>
    <r>
      <rPr>
        <sz val="11"/>
        <rFont val="Calibri"/>
        <family val="2"/>
      </rPr>
      <t>Loader Bucket Capacity</t>
    </r>
  </si>
  <si>
    <r>
      <rPr>
        <sz val="11"/>
        <rFont val="Calibri"/>
        <family val="2"/>
      </rPr>
      <t xml:space="preserve">Loader and Backhoe Buckets
</t>
    </r>
    <r>
      <rPr>
        <sz val="11"/>
        <rFont val="Calibri"/>
        <family val="2"/>
      </rPr>
      <t>included.</t>
    </r>
  </si>
  <si>
    <r>
      <rPr>
        <sz val="11"/>
        <rFont val="Calibri"/>
        <family val="2"/>
      </rPr>
      <t>to 70</t>
    </r>
  </si>
  <si>
    <r>
      <rPr>
        <sz val="11"/>
        <rFont val="Calibri"/>
        <family val="2"/>
      </rPr>
      <t>1.75 CY</t>
    </r>
  </si>
  <si>
    <r>
      <rPr>
        <sz val="11"/>
        <rFont val="Calibri"/>
        <family val="2"/>
      </rPr>
      <t>to 115</t>
    </r>
  </si>
  <si>
    <r>
      <rPr>
        <sz val="11"/>
        <rFont val="Calibri"/>
        <family val="2"/>
      </rPr>
      <t>Distributor,  Asphalt</t>
    </r>
  </si>
  <si>
    <r>
      <rPr>
        <sz val="11"/>
        <rFont val="Calibri"/>
        <family val="2"/>
      </rPr>
      <t xml:space="preserve">Tank Capacity
</t>
    </r>
    <r>
      <rPr>
        <sz val="11"/>
        <rFont val="Calibri"/>
        <family val="2"/>
      </rPr>
      <t>Mounted on Trailer</t>
    </r>
  </si>
  <si>
    <r>
      <rPr>
        <sz val="11"/>
        <rFont val="Calibri"/>
        <family val="2"/>
      </rPr>
      <t>550 Gal</t>
    </r>
  </si>
  <si>
    <r>
      <rPr>
        <sz val="11"/>
        <rFont val="Calibri"/>
        <family val="2"/>
      </rPr>
      <t xml:space="preserve">burners, insulated tank, and
</t>
    </r>
    <r>
      <rPr>
        <sz val="11"/>
        <rFont val="Calibri"/>
        <family val="2"/>
      </rPr>
      <t>circulating spray bar.</t>
    </r>
  </si>
  <si>
    <r>
      <rPr>
        <sz val="11"/>
        <rFont val="Calibri"/>
        <family val="2"/>
      </rPr>
      <t>Tank Capacity Mounted on Trailer</t>
    </r>
  </si>
  <si>
    <r>
      <rPr>
        <sz val="11"/>
        <rFont val="Calibri"/>
        <family val="2"/>
      </rPr>
      <t>1000 Gal</t>
    </r>
  </si>
  <si>
    <r>
      <rPr>
        <sz val="11"/>
        <rFont val="Calibri"/>
        <family val="2"/>
      </rPr>
      <t>Truck Mounted. Includes burners, insulated tank, and circulating spray bar. Include truck rate.</t>
    </r>
  </si>
  <si>
    <r>
      <rPr>
        <sz val="11"/>
        <rFont val="Calibri"/>
        <family val="2"/>
      </rPr>
      <t>Tank Capacity Mounted on Truck</t>
    </r>
  </si>
  <si>
    <r>
      <rPr>
        <sz val="11"/>
        <rFont val="Calibri"/>
        <family val="2"/>
      </rPr>
      <t>4000 Gal</t>
    </r>
  </si>
  <si>
    <r>
      <rPr>
        <sz val="11"/>
        <rFont val="Calibri"/>
        <family val="2"/>
      </rPr>
      <t>Distributor</t>
    </r>
  </si>
  <si>
    <r>
      <rPr>
        <sz val="11"/>
        <rFont val="Calibri"/>
        <family val="2"/>
      </rPr>
      <t xml:space="preserve">ETNYRE Oil
</t>
    </r>
    <r>
      <rPr>
        <sz val="11"/>
        <rFont val="Calibri"/>
        <family val="2"/>
      </rPr>
      <t xml:space="preserve">Distributor Model
</t>
    </r>
    <r>
      <rPr>
        <sz val="11"/>
        <rFont val="Calibri"/>
        <family val="2"/>
      </rPr>
      <t>- PB348</t>
    </r>
  </si>
  <si>
    <r>
      <rPr>
        <sz val="11"/>
        <rFont val="Calibri"/>
        <family val="2"/>
      </rPr>
      <t xml:space="preserve">ETNYRE Quad
</t>
    </r>
    <r>
      <rPr>
        <sz val="11"/>
        <rFont val="Calibri"/>
        <family val="2"/>
      </rPr>
      <t>Chip Spreader</t>
    </r>
  </si>
  <si>
    <r>
      <rPr>
        <sz val="11"/>
        <rFont val="Calibri"/>
        <family val="2"/>
      </rPr>
      <t>Trailer, Dump</t>
    </r>
  </si>
  <si>
    <r>
      <rPr>
        <sz val="11"/>
        <rFont val="Calibri"/>
        <family val="2"/>
      </rPr>
      <t>20 CY</t>
    </r>
  </si>
  <si>
    <r>
      <rPr>
        <sz val="11"/>
        <rFont val="Calibri"/>
        <family val="2"/>
      </rPr>
      <t>30 CY</t>
    </r>
  </si>
  <si>
    <r>
      <rPr>
        <sz val="11"/>
        <rFont val="Calibri"/>
        <family val="2"/>
      </rPr>
      <t>Trailer, Equipment</t>
    </r>
  </si>
  <si>
    <r>
      <rPr>
        <sz val="11"/>
        <rFont val="Calibri"/>
        <family val="2"/>
      </rPr>
      <t>30 Tons</t>
    </r>
  </si>
  <si>
    <r>
      <rPr>
        <sz val="11"/>
        <rFont val="Calibri"/>
        <family val="2"/>
      </rPr>
      <t>40 Tons</t>
    </r>
  </si>
  <si>
    <r>
      <rPr>
        <sz val="11"/>
        <rFont val="Calibri"/>
        <family val="2"/>
      </rPr>
      <t>60 Tons</t>
    </r>
  </si>
  <si>
    <r>
      <rPr>
        <sz val="11"/>
        <rFont val="Calibri"/>
        <family val="2"/>
      </rPr>
      <t>120 Tons</t>
    </r>
  </si>
  <si>
    <r>
      <rPr>
        <sz val="11"/>
        <rFont val="Calibri"/>
        <family val="2"/>
      </rPr>
      <t>Trailer, Water</t>
    </r>
  </si>
  <si>
    <r>
      <rPr>
        <sz val="11"/>
        <rFont val="Calibri"/>
        <family val="2"/>
      </rPr>
      <t>Tank Capacity</t>
    </r>
  </si>
  <si>
    <r>
      <rPr>
        <sz val="11"/>
        <rFont val="Calibri"/>
        <family val="2"/>
      </rPr>
      <t xml:space="preserve">Includes a centrifugal
</t>
    </r>
    <r>
      <rPr>
        <sz val="11"/>
        <rFont val="Calibri"/>
        <family val="2"/>
      </rPr>
      <t>pump with sump and a rear spraybar.</t>
    </r>
  </si>
  <si>
    <r>
      <rPr>
        <sz val="11"/>
        <rFont val="Calibri"/>
        <family val="2"/>
      </rPr>
      <t>6000 Gal</t>
    </r>
  </si>
  <si>
    <r>
      <rPr>
        <sz val="11"/>
        <rFont val="Calibri"/>
        <family val="2"/>
      </rPr>
      <t xml:space="preserve">Includes a centrifugal pump with
</t>
    </r>
    <r>
      <rPr>
        <sz val="11"/>
        <rFont val="Calibri"/>
        <family val="2"/>
      </rPr>
      <t xml:space="preserve">sump and a rear
</t>
    </r>
    <r>
      <rPr>
        <sz val="11"/>
        <rFont val="Calibri"/>
        <family val="2"/>
      </rPr>
      <t>spraybar.</t>
    </r>
  </si>
  <si>
    <r>
      <rPr>
        <sz val="11"/>
        <rFont val="Calibri"/>
        <family val="2"/>
      </rPr>
      <t>10000 Gal</t>
    </r>
  </si>
  <si>
    <r>
      <rPr>
        <sz val="11"/>
        <rFont val="Calibri"/>
        <family val="2"/>
      </rPr>
      <t>14000 Gal</t>
    </r>
  </si>
  <si>
    <r>
      <rPr>
        <sz val="11"/>
        <rFont val="Calibri"/>
        <family val="2"/>
      </rPr>
      <t>Truck- Water Tanker</t>
    </r>
  </si>
  <si>
    <r>
      <rPr>
        <sz val="11"/>
        <rFont val="Calibri"/>
        <family val="2"/>
      </rPr>
      <t>1000 gal. tank</t>
    </r>
  </si>
  <si>
    <r>
      <rPr>
        <sz val="11"/>
        <rFont val="Calibri"/>
        <family val="2"/>
      </rPr>
      <t>Tub Grinder</t>
    </r>
  </si>
  <si>
    <r>
      <rPr>
        <sz val="11"/>
        <rFont val="Calibri"/>
        <family val="2"/>
      </rPr>
      <t>to 440</t>
    </r>
  </si>
  <si>
    <r>
      <rPr>
        <sz val="11"/>
        <rFont val="Calibri"/>
        <family val="2"/>
      </rPr>
      <t>to 630</t>
    </r>
  </si>
  <si>
    <r>
      <rPr>
        <sz val="11"/>
        <rFont val="Calibri"/>
        <family val="2"/>
      </rPr>
      <t>to 760</t>
    </r>
  </si>
  <si>
    <r>
      <rPr>
        <sz val="11"/>
        <rFont val="Calibri"/>
        <family val="2"/>
      </rPr>
      <t>Horizontal Grinder</t>
    </r>
  </si>
  <si>
    <r>
      <rPr>
        <sz val="11"/>
        <rFont val="Calibri"/>
        <family val="2"/>
      </rPr>
      <t>Model HG6000</t>
    </r>
  </si>
  <si>
    <r>
      <rPr>
        <sz val="11"/>
        <rFont val="Calibri"/>
        <family val="2"/>
      </rPr>
      <t>Stump Grinder</t>
    </r>
  </si>
  <si>
    <r>
      <rPr>
        <sz val="11"/>
        <rFont val="Calibri"/>
        <family val="2"/>
      </rPr>
      <t xml:space="preserve">1988 Vermeer SC-
</t>
    </r>
    <r>
      <rPr>
        <sz val="11"/>
        <rFont val="Calibri"/>
        <family val="2"/>
      </rPr>
      <t>112</t>
    </r>
  </si>
  <si>
    <r>
      <rPr>
        <sz val="11"/>
        <rFont val="Calibri"/>
        <family val="2"/>
      </rPr>
      <t xml:space="preserve">24" grinding
</t>
    </r>
    <r>
      <rPr>
        <sz val="11"/>
        <rFont val="Calibri"/>
        <family val="2"/>
      </rPr>
      <t>wheel</t>
    </r>
  </si>
  <si>
    <r>
      <rPr>
        <sz val="11"/>
        <rFont val="Calibri"/>
        <family val="2"/>
      </rPr>
      <t>Sprayer, Seed</t>
    </r>
  </si>
  <si>
    <r>
      <rPr>
        <sz val="11"/>
        <rFont val="Calibri"/>
        <family val="2"/>
      </rPr>
      <t>Working Capacity</t>
    </r>
  </si>
  <si>
    <r>
      <rPr>
        <sz val="11"/>
        <rFont val="Calibri"/>
        <family val="2"/>
      </rPr>
      <t>750 Gal</t>
    </r>
  </si>
  <si>
    <r>
      <rPr>
        <sz val="11"/>
        <rFont val="Calibri"/>
        <family val="2"/>
      </rPr>
      <t xml:space="preserve">Trailer &amp; truck mounted.
</t>
    </r>
    <r>
      <rPr>
        <sz val="11"/>
        <rFont val="Calibri"/>
        <family val="2"/>
      </rPr>
      <t>Does not include Prime Mover.</t>
    </r>
  </si>
  <si>
    <r>
      <rPr>
        <sz val="11"/>
        <rFont val="Calibri"/>
        <family val="2"/>
      </rPr>
      <t>1250 Gal</t>
    </r>
  </si>
  <si>
    <r>
      <rPr>
        <sz val="11"/>
        <rFont val="Calibri"/>
        <family val="2"/>
      </rPr>
      <t xml:space="preserve">Trailer &amp; truck mounted.
</t>
    </r>
    <r>
      <rPr>
        <sz val="11"/>
        <rFont val="Calibri"/>
        <family val="2"/>
      </rPr>
      <t xml:space="preserve">Does
</t>
    </r>
    <r>
      <rPr>
        <sz val="11"/>
        <rFont val="Calibri"/>
        <family val="2"/>
      </rPr>
      <t>not include Prime Mover.</t>
    </r>
  </si>
  <si>
    <r>
      <rPr>
        <sz val="11"/>
        <rFont val="Calibri"/>
        <family val="2"/>
      </rPr>
      <t>3500 Gal</t>
    </r>
  </si>
  <si>
    <r>
      <rPr>
        <sz val="11"/>
        <rFont val="Calibri"/>
        <family val="2"/>
      </rPr>
      <t xml:space="preserve">Mulcher, Trailer
</t>
    </r>
    <r>
      <rPr>
        <sz val="11"/>
        <rFont val="Calibri"/>
        <family val="2"/>
      </rPr>
      <t>Mounted</t>
    </r>
  </si>
  <si>
    <r>
      <rPr>
        <sz val="11"/>
        <rFont val="Calibri"/>
        <family val="2"/>
      </rPr>
      <t>7 TPH</t>
    </r>
  </si>
  <si>
    <r>
      <rPr>
        <sz val="11"/>
        <rFont val="Calibri"/>
        <family val="2"/>
      </rPr>
      <t>10 TPH</t>
    </r>
  </si>
  <si>
    <r>
      <rPr>
        <sz val="11"/>
        <rFont val="Calibri"/>
        <family val="2"/>
      </rPr>
      <t>20 TPH</t>
    </r>
  </si>
  <si>
    <r>
      <rPr>
        <sz val="11"/>
        <rFont val="Calibri"/>
        <family val="2"/>
      </rPr>
      <t>to 120</t>
    </r>
  </si>
  <si>
    <r>
      <rPr>
        <sz val="11"/>
        <rFont val="Calibri"/>
        <family val="2"/>
      </rPr>
      <t xml:space="preserve">Soil Recycler WR
</t>
    </r>
    <r>
      <rPr>
        <sz val="11"/>
        <rFont val="Calibri"/>
        <family val="2"/>
      </rPr>
      <t>2400</t>
    </r>
  </si>
  <si>
    <r>
      <rPr>
        <sz val="11"/>
        <rFont val="Calibri"/>
        <family val="2"/>
      </rPr>
      <t>w 317 gal fuel tank</t>
    </r>
  </si>
  <si>
    <r>
      <rPr>
        <sz val="11"/>
        <rFont val="Calibri"/>
        <family val="2"/>
      </rPr>
      <t>Trailer</t>
    </r>
  </si>
  <si>
    <r>
      <rPr>
        <sz val="11"/>
        <rFont val="Calibri"/>
        <family val="2"/>
      </rPr>
      <t xml:space="preserve">Double Belly
</t>
    </r>
    <r>
      <rPr>
        <sz val="11"/>
        <rFont val="Calibri"/>
        <family val="2"/>
      </rPr>
      <t>Bottom-dump Trailer</t>
    </r>
  </si>
  <si>
    <r>
      <rPr>
        <sz val="11"/>
        <rFont val="Calibri"/>
        <family val="2"/>
      </rPr>
      <t>26 CY of soil in one dump</t>
    </r>
  </si>
  <si>
    <r>
      <rPr>
        <sz val="11"/>
        <rFont val="Calibri"/>
        <family val="2"/>
      </rPr>
      <t>13 CY  of soil each berry</t>
    </r>
  </si>
  <si>
    <r>
      <rPr>
        <sz val="11"/>
        <rFont val="Calibri"/>
        <family val="2"/>
      </rPr>
      <t>Rake</t>
    </r>
  </si>
  <si>
    <r>
      <rPr>
        <sz val="11"/>
        <rFont val="Calibri"/>
        <family val="2"/>
      </rPr>
      <t xml:space="preserve">Barber Beach Sand Rake 600HDr,
</t>
    </r>
    <r>
      <rPr>
        <sz val="11"/>
        <rFont val="Calibri"/>
        <family val="2"/>
      </rPr>
      <t>towed</t>
    </r>
  </si>
  <si>
    <r>
      <rPr>
        <sz val="11"/>
        <rFont val="Calibri"/>
        <family val="2"/>
      </rPr>
      <t>Towed by Beach vehicle</t>
    </r>
  </si>
  <si>
    <r>
      <rPr>
        <sz val="11"/>
        <rFont val="Calibri"/>
        <family val="2"/>
      </rPr>
      <t>Chipper</t>
    </r>
  </si>
  <si>
    <r>
      <rPr>
        <sz val="11"/>
        <rFont val="Calibri"/>
        <family val="2"/>
      </rPr>
      <t xml:space="preserve">Wildcat 626 Cougar Trommel Screen
</t>
    </r>
    <r>
      <rPr>
        <sz val="11"/>
        <rFont val="Calibri"/>
        <family val="2"/>
      </rPr>
      <t>chipper w belt</t>
    </r>
  </si>
  <si>
    <r>
      <rPr>
        <sz val="11"/>
        <rFont val="Calibri"/>
        <family val="2"/>
      </rPr>
      <t>Trailer, Office</t>
    </r>
  </si>
  <si>
    <r>
      <rPr>
        <sz val="11"/>
        <rFont val="Calibri"/>
        <family val="2"/>
      </rPr>
      <t>Trailer Size</t>
    </r>
  </si>
  <si>
    <r>
      <rPr>
        <sz val="11"/>
        <rFont val="Calibri"/>
        <family val="2"/>
      </rPr>
      <t>8' x 24'</t>
    </r>
  </si>
  <si>
    <r>
      <rPr>
        <sz val="11"/>
        <rFont val="Calibri"/>
        <family val="2"/>
      </rPr>
      <t>Cargo Size 16ft</t>
    </r>
  </si>
  <si>
    <r>
      <rPr>
        <sz val="11"/>
        <rFont val="Calibri"/>
        <family val="2"/>
      </rPr>
      <t>8' x 32'</t>
    </r>
  </si>
  <si>
    <r>
      <rPr>
        <sz val="11"/>
        <rFont val="Calibri"/>
        <family val="2"/>
      </rPr>
      <t>Cargo Size 24ft</t>
    </r>
  </si>
  <si>
    <r>
      <rPr>
        <sz val="11"/>
        <rFont val="Calibri"/>
        <family val="2"/>
      </rPr>
      <t>10' x 32'</t>
    </r>
  </si>
  <si>
    <r>
      <rPr>
        <sz val="11"/>
        <rFont val="Calibri"/>
        <family val="2"/>
      </rPr>
      <t>Cargo Size 20ft</t>
    </r>
  </si>
  <si>
    <r>
      <rPr>
        <sz val="11"/>
        <rFont val="Calibri"/>
        <family val="2"/>
      </rPr>
      <t>Haz-Mat Equipment trailer</t>
    </r>
  </si>
  <si>
    <r>
      <rPr>
        <sz val="11"/>
        <rFont val="Calibri"/>
        <family val="2"/>
      </rPr>
      <t>8'x18'</t>
    </r>
  </si>
  <si>
    <r>
      <rPr>
        <sz val="11"/>
        <rFont val="Calibri"/>
        <family val="2"/>
      </rPr>
      <t>Move by Tractor to Location</t>
    </r>
  </si>
  <si>
    <r>
      <rPr>
        <sz val="11"/>
        <rFont val="Calibri"/>
        <family val="2"/>
      </rPr>
      <t xml:space="preserve">Trailer, Covered Utility
</t>
    </r>
    <r>
      <rPr>
        <sz val="11"/>
        <rFont val="Calibri"/>
        <family val="2"/>
      </rPr>
      <t>Trailer</t>
    </r>
  </si>
  <si>
    <r>
      <rPr>
        <sz val="11"/>
        <rFont val="Calibri"/>
        <family val="2"/>
      </rPr>
      <t>(7’ X  16’)</t>
    </r>
  </si>
  <si>
    <r>
      <rPr>
        <sz val="11"/>
        <rFont val="Calibri"/>
        <family val="2"/>
      </rPr>
      <t xml:space="preserve">Move by Tractor to
</t>
    </r>
    <r>
      <rPr>
        <sz val="11"/>
        <rFont val="Calibri"/>
        <family val="2"/>
      </rPr>
      <t>Location</t>
    </r>
  </si>
  <si>
    <r>
      <rPr>
        <sz val="11"/>
        <rFont val="Calibri"/>
        <family val="2"/>
      </rPr>
      <t>Trailer, Dodge Ram</t>
    </r>
  </si>
  <si>
    <r>
      <rPr>
        <sz val="11"/>
        <rFont val="Calibri"/>
        <family val="2"/>
      </rPr>
      <t xml:space="preserve">8' x 24' shower
</t>
    </r>
    <r>
      <rPr>
        <sz val="11"/>
        <rFont val="Calibri"/>
        <family val="2"/>
      </rPr>
      <t>trailer- 12 showers</t>
    </r>
  </si>
  <si>
    <r>
      <rPr>
        <sz val="11"/>
        <rFont val="Calibri"/>
        <family val="2"/>
      </rPr>
      <t>Trailer, Dodge</t>
    </r>
  </si>
  <si>
    <r>
      <rPr>
        <sz val="11"/>
        <rFont val="Calibri"/>
        <family val="2"/>
      </rPr>
      <t xml:space="preserve">8' x 32’ flatbed
</t>
    </r>
    <r>
      <rPr>
        <sz val="11"/>
        <rFont val="Calibri"/>
        <family val="2"/>
      </rPr>
      <t>water</t>
    </r>
  </si>
  <si>
    <r>
      <rPr>
        <sz val="11"/>
        <rFont val="Calibri"/>
        <family val="2"/>
      </rPr>
      <t>25,000 MGVW</t>
    </r>
  </si>
  <si>
    <r>
      <rPr>
        <sz val="11"/>
        <rFont val="Calibri"/>
        <family val="2"/>
      </rPr>
      <t>4x2-Axle</t>
    </r>
  </si>
  <si>
    <r>
      <rPr>
        <sz val="11"/>
        <rFont val="Calibri"/>
        <family val="2"/>
      </rPr>
      <t>Trencher</t>
    </r>
  </si>
  <si>
    <r>
      <rPr>
        <sz val="11"/>
        <rFont val="Calibri"/>
        <family val="2"/>
      </rPr>
      <t xml:space="preserve">Walk-behind, Crawler &amp; Wheel
</t>
    </r>
    <r>
      <rPr>
        <sz val="11"/>
        <rFont val="Calibri"/>
        <family val="2"/>
      </rPr>
      <t xml:space="preserve">Mounted. Chain and
</t>
    </r>
    <r>
      <rPr>
        <sz val="11"/>
        <rFont val="Calibri"/>
        <family val="2"/>
      </rPr>
      <t>Wheel.</t>
    </r>
  </si>
  <si>
    <r>
      <rPr>
        <sz val="11"/>
        <rFont val="Calibri"/>
        <family val="2"/>
      </rPr>
      <t>Trencher/Ditcher</t>
    </r>
  </si>
  <si>
    <r>
      <rPr>
        <sz val="11"/>
        <rFont val="Calibri"/>
        <family val="2"/>
      </rPr>
      <t xml:space="preserve">New Holland B115B (disc.
</t>
    </r>
    <r>
      <rPr>
        <sz val="11"/>
        <rFont val="Calibri"/>
        <family val="2"/>
      </rPr>
      <t>2012)</t>
    </r>
  </si>
  <si>
    <r>
      <rPr>
        <sz val="11"/>
        <rFont val="Calibri"/>
        <family val="2"/>
      </rPr>
      <t>EROPS 4WD</t>
    </r>
  </si>
  <si>
    <r>
      <rPr>
        <sz val="11"/>
        <rFont val="Calibri"/>
        <family val="2"/>
      </rPr>
      <t xml:space="preserve">New Holland
</t>
    </r>
    <r>
      <rPr>
        <sz val="11"/>
        <rFont val="Calibri"/>
        <family val="2"/>
      </rPr>
      <t>T8.330</t>
    </r>
  </si>
  <si>
    <r>
      <rPr>
        <sz val="11"/>
        <rFont val="Calibri"/>
        <family val="2"/>
      </rPr>
      <t>Trencher Accessories</t>
    </r>
  </si>
  <si>
    <r>
      <rPr>
        <sz val="11"/>
        <rFont val="Calibri"/>
        <family val="2"/>
      </rPr>
      <t xml:space="preserve">2008 Griswold
</t>
    </r>
    <r>
      <rPr>
        <sz val="11"/>
        <rFont val="Calibri"/>
        <family val="2"/>
      </rPr>
      <t>Trenchbox</t>
    </r>
  </si>
  <si>
    <r>
      <rPr>
        <sz val="11"/>
        <rFont val="Calibri"/>
        <family val="2"/>
      </rPr>
      <t>Plow, Cable</t>
    </r>
  </si>
  <si>
    <r>
      <rPr>
        <sz val="11"/>
        <rFont val="Calibri"/>
        <family val="2"/>
      </rPr>
      <t>Plow Depth</t>
    </r>
  </si>
  <si>
    <r>
      <rPr>
        <sz val="11"/>
        <rFont val="Calibri"/>
        <family val="2"/>
      </rPr>
      <t>24 in</t>
    </r>
  </si>
  <si>
    <r>
      <rPr>
        <sz val="11"/>
        <rFont val="Calibri"/>
        <family val="2"/>
      </rPr>
      <t>36 in</t>
    </r>
  </si>
  <si>
    <r>
      <rPr>
        <sz val="11"/>
        <rFont val="Calibri"/>
        <family val="2"/>
      </rPr>
      <t>48 in</t>
    </r>
  </si>
  <si>
    <r>
      <rPr>
        <sz val="11"/>
        <rFont val="Calibri"/>
        <family val="2"/>
      </rPr>
      <t>Derrick, Hydraulic Digger</t>
    </r>
  </si>
  <si>
    <r>
      <rPr>
        <sz val="11"/>
        <rFont val="Calibri"/>
        <family val="2"/>
      </rPr>
      <t xml:space="preserve">Max. Boom = 60 Ft, 12,000 Ft-Lb
</t>
    </r>
    <r>
      <rPr>
        <sz val="11"/>
        <rFont val="Calibri"/>
        <family val="2"/>
      </rPr>
      <t>Hydraulic</t>
    </r>
  </si>
  <si>
    <r>
      <rPr>
        <sz val="11"/>
        <rFont val="Calibri"/>
        <family val="2"/>
      </rPr>
      <t>Lift Capacity 15,500 Lbs</t>
    </r>
  </si>
  <si>
    <r>
      <rPr>
        <sz val="11"/>
        <rFont val="Calibri"/>
        <family val="2"/>
      </rPr>
      <t xml:space="preserve">Includes hydraulic pole
</t>
    </r>
    <r>
      <rPr>
        <sz val="11"/>
        <rFont val="Calibri"/>
        <family val="2"/>
      </rPr>
      <t>alignment attachment. Include truck rate</t>
    </r>
  </si>
  <si>
    <r>
      <rPr>
        <sz val="11"/>
        <rFont val="Calibri"/>
        <family val="2"/>
      </rPr>
      <t xml:space="preserve">Max. Boom = 90
</t>
    </r>
    <r>
      <rPr>
        <sz val="11"/>
        <rFont val="Calibri"/>
        <family val="2"/>
      </rPr>
      <t xml:space="preserve">Ft, 14000 Ft-Lb
</t>
    </r>
    <r>
      <rPr>
        <sz val="11"/>
        <rFont val="Calibri"/>
        <family val="2"/>
      </rPr>
      <t>Hydraulic</t>
    </r>
  </si>
  <si>
    <r>
      <rPr>
        <sz val="11"/>
        <rFont val="Calibri"/>
        <family val="2"/>
      </rPr>
      <t>Lift Capacity 26,700 Lbs</t>
    </r>
  </si>
  <si>
    <r>
      <rPr>
        <sz val="11"/>
        <rFont val="Calibri"/>
        <family val="2"/>
      </rPr>
      <t>Movax SP-60</t>
    </r>
  </si>
  <si>
    <r>
      <rPr>
        <sz val="11"/>
        <rFont val="Calibri"/>
        <family val="2"/>
      </rPr>
      <t>28-32 ton Head</t>
    </r>
  </si>
  <si>
    <r>
      <rPr>
        <sz val="11"/>
        <rFont val="Calibri"/>
        <family val="2"/>
      </rPr>
      <t>134KW</t>
    </r>
  </si>
  <si>
    <r>
      <rPr>
        <sz val="11"/>
        <rFont val="Calibri"/>
        <family val="2"/>
      </rPr>
      <t xml:space="preserve">Sonic Sidegrip Vibratory Pile
</t>
    </r>
    <r>
      <rPr>
        <sz val="11"/>
        <rFont val="Calibri"/>
        <family val="2"/>
      </rPr>
      <t>Driver</t>
    </r>
  </si>
  <si>
    <r>
      <rPr>
        <sz val="11"/>
        <rFont val="Calibri"/>
        <family val="2"/>
      </rPr>
      <t>Truck, Fire Aerial Platform</t>
    </r>
  </si>
  <si>
    <r>
      <rPr>
        <sz val="11"/>
        <rFont val="Calibri"/>
        <family val="2"/>
      </rPr>
      <t>112Ft Ladder</t>
    </r>
  </si>
  <si>
    <r>
      <rPr>
        <sz val="11"/>
        <rFont val="Calibri"/>
        <family val="2"/>
      </rPr>
      <t>3000gpm/1000 gal Water or Foam</t>
    </r>
  </si>
  <si>
    <r>
      <rPr>
        <sz val="11"/>
        <rFont val="Calibri"/>
        <family val="2"/>
      </rPr>
      <t xml:space="preserve">2-1000gpm Nozzles 1-
</t>
    </r>
    <r>
      <rPr>
        <sz val="11"/>
        <rFont val="Calibri"/>
        <family val="2"/>
      </rPr>
      <t xml:space="preserve">Each
</t>
    </r>
    <r>
      <rPr>
        <sz val="11"/>
        <rFont val="Calibri"/>
        <family val="2"/>
      </rPr>
      <t>side of Platform</t>
    </r>
  </si>
  <si>
    <r>
      <rPr>
        <sz val="11"/>
        <rFont val="Calibri"/>
        <family val="2"/>
      </rPr>
      <t xml:space="preserve">Truck, Fire, Engine Type-
</t>
    </r>
    <r>
      <rPr>
        <sz val="11"/>
        <rFont val="Calibri"/>
        <family val="2"/>
      </rPr>
      <t>1</t>
    </r>
  </si>
  <si>
    <r>
      <rPr>
        <sz val="11"/>
        <rFont val="Calibri"/>
        <family val="2"/>
      </rPr>
      <t>1000GPM/300gal</t>
    </r>
  </si>
  <si>
    <r>
      <rPr>
        <sz val="11"/>
        <rFont val="Calibri"/>
        <family val="2"/>
      </rPr>
      <t>Engine, with Pump &amp; Roll</t>
    </r>
  </si>
  <si>
    <r>
      <rPr>
        <sz val="11"/>
        <rFont val="Calibri"/>
        <family val="2"/>
      </rPr>
      <t xml:space="preserve">Truck, Fire, Engine Type-
</t>
    </r>
    <r>
      <rPr>
        <sz val="11"/>
        <rFont val="Calibri"/>
        <family val="2"/>
      </rPr>
      <t>2</t>
    </r>
  </si>
  <si>
    <r>
      <rPr>
        <sz val="11"/>
        <rFont val="Calibri"/>
        <family val="2"/>
      </rPr>
      <t>500GPM/300gal</t>
    </r>
  </si>
  <si>
    <r>
      <rPr>
        <sz val="11"/>
        <rFont val="Calibri"/>
        <family val="2"/>
      </rPr>
      <t xml:space="preserve">Truck, Fire, Engine Type-
</t>
    </r>
    <r>
      <rPr>
        <sz val="11"/>
        <rFont val="Calibri"/>
        <family val="2"/>
      </rPr>
      <t>3</t>
    </r>
  </si>
  <si>
    <r>
      <rPr>
        <sz val="11"/>
        <rFont val="Calibri"/>
        <family val="2"/>
      </rPr>
      <t>48 ft Ladder</t>
    </r>
  </si>
  <si>
    <r>
      <rPr>
        <sz val="11"/>
        <rFont val="Calibri"/>
        <family val="2"/>
      </rPr>
      <t>150gpm/500gal,</t>
    </r>
  </si>
  <si>
    <r>
      <rPr>
        <sz val="11"/>
        <rFont val="Calibri"/>
        <family val="2"/>
      </rPr>
      <t>115-149</t>
    </r>
  </si>
  <si>
    <r>
      <rPr>
        <sz val="11"/>
        <rFont val="Calibri"/>
        <family val="2"/>
      </rPr>
      <t>Hose 1-1/2"D 500' Long</t>
    </r>
  </si>
  <si>
    <r>
      <rPr>
        <sz val="11"/>
        <rFont val="Calibri"/>
        <family val="2"/>
      </rPr>
      <t>Truck, Fire</t>
    </r>
  </si>
  <si>
    <r>
      <rPr>
        <sz val="11"/>
        <rFont val="Calibri"/>
        <family val="2"/>
      </rPr>
      <t xml:space="preserve">Aerial 100Ft
</t>
    </r>
    <r>
      <rPr>
        <sz val="11"/>
        <rFont val="Calibri"/>
        <family val="2"/>
      </rPr>
      <t>Ladder</t>
    </r>
  </si>
  <si>
    <r>
      <rPr>
        <sz val="11"/>
        <rFont val="Calibri"/>
        <family val="2"/>
      </rPr>
      <t>2000gpm/500gal</t>
    </r>
  </si>
  <si>
    <r>
      <rPr>
        <sz val="11"/>
        <rFont val="Calibri"/>
        <family val="2"/>
      </rPr>
      <t>1500gpm Monitor/nozzle</t>
    </r>
  </si>
  <si>
    <r>
      <rPr>
        <sz val="11"/>
        <rFont val="Calibri"/>
        <family val="2"/>
      </rPr>
      <t>Truck, Fire (Type-I)</t>
    </r>
  </si>
  <si>
    <r>
      <rPr>
        <sz val="11"/>
        <rFont val="Calibri"/>
        <family val="2"/>
      </rPr>
      <t xml:space="preserve">1000gpm/400gal,
</t>
    </r>
    <r>
      <rPr>
        <sz val="11"/>
        <rFont val="Calibri"/>
        <family val="2"/>
      </rPr>
      <t>500gpm Master Stream</t>
    </r>
  </si>
  <si>
    <r>
      <rPr>
        <sz val="11"/>
        <rFont val="Calibri"/>
        <family val="2"/>
      </rPr>
      <t>200-250</t>
    </r>
  </si>
  <si>
    <r>
      <rPr>
        <sz val="11"/>
        <rFont val="Calibri"/>
        <family val="2"/>
      </rPr>
      <t>Hose 2-1/2"D 1200' Long</t>
    </r>
  </si>
  <si>
    <r>
      <rPr>
        <sz val="11"/>
        <rFont val="Calibri"/>
        <family val="2"/>
      </rPr>
      <t>Truck, Fire (Type-II)</t>
    </r>
  </si>
  <si>
    <r>
      <rPr>
        <sz val="11"/>
        <rFont val="Calibri"/>
        <family val="2"/>
      </rPr>
      <t>500gpm/300gal</t>
    </r>
  </si>
  <si>
    <r>
      <rPr>
        <sz val="11"/>
        <rFont val="Calibri"/>
        <family val="2"/>
      </rPr>
      <t>100-199</t>
    </r>
  </si>
  <si>
    <r>
      <rPr>
        <sz val="11"/>
        <rFont val="Calibri"/>
        <family val="2"/>
      </rPr>
      <t>Hose 2-1/2"D 1000' Long</t>
    </r>
  </si>
  <si>
    <r>
      <rPr>
        <sz val="11"/>
        <rFont val="Calibri"/>
        <family val="2"/>
      </rPr>
      <t xml:space="preserve">Truck, Fire, Support
</t>
    </r>
    <r>
      <rPr>
        <sz val="11"/>
        <rFont val="Calibri"/>
        <family val="2"/>
      </rPr>
      <t>Water Tender S1</t>
    </r>
  </si>
  <si>
    <r>
      <rPr>
        <sz val="11"/>
        <rFont val="Calibri"/>
        <family val="2"/>
      </rPr>
      <t>300GPM/4000gal</t>
    </r>
  </si>
  <si>
    <r>
      <rPr>
        <sz val="11"/>
        <rFont val="Calibri"/>
        <family val="2"/>
      </rPr>
      <t>S1 Water Tender</t>
    </r>
  </si>
  <si>
    <r>
      <rPr>
        <sz val="11"/>
        <rFont val="Calibri"/>
        <family val="2"/>
      </rPr>
      <t xml:space="preserve">Truck, Fire, Support
</t>
    </r>
    <r>
      <rPr>
        <sz val="11"/>
        <rFont val="Calibri"/>
        <family val="2"/>
      </rPr>
      <t>Water Tender S2</t>
    </r>
  </si>
  <si>
    <r>
      <rPr>
        <sz val="11"/>
        <rFont val="Calibri"/>
        <family val="2"/>
      </rPr>
      <t>200GPM/2500gal</t>
    </r>
  </si>
  <si>
    <r>
      <rPr>
        <sz val="11"/>
        <rFont val="Calibri"/>
        <family val="2"/>
      </rPr>
      <t>S2 Water Tender</t>
    </r>
  </si>
  <si>
    <r>
      <rPr>
        <sz val="11"/>
        <rFont val="Calibri"/>
        <family val="2"/>
      </rPr>
      <t xml:space="preserve">Truck, Fire, Support
</t>
    </r>
    <r>
      <rPr>
        <sz val="11"/>
        <rFont val="Calibri"/>
        <family val="2"/>
      </rPr>
      <t>Water Tender S3</t>
    </r>
  </si>
  <si>
    <r>
      <rPr>
        <sz val="11"/>
        <rFont val="Calibri"/>
        <family val="2"/>
      </rPr>
      <t>200GPM/1000gal</t>
    </r>
  </si>
  <si>
    <r>
      <rPr>
        <sz val="11"/>
        <rFont val="Calibri"/>
        <family val="2"/>
      </rPr>
      <t>S3 Water Tender</t>
    </r>
  </si>
  <si>
    <r>
      <rPr>
        <sz val="11"/>
        <rFont val="Calibri"/>
        <family val="2"/>
      </rPr>
      <t>1000 GPM @150 psi</t>
    </r>
  </si>
  <si>
    <r>
      <rPr>
        <sz val="11"/>
        <rFont val="Calibri"/>
        <family val="2"/>
      </rPr>
      <t>1250 GPM/2500 gal</t>
    </r>
  </si>
  <si>
    <r>
      <rPr>
        <sz val="11"/>
        <rFont val="Calibri"/>
        <family val="2"/>
      </rPr>
      <t>1500 GPM/1000 gal</t>
    </r>
  </si>
  <si>
    <r>
      <rPr>
        <sz val="11"/>
        <rFont val="Calibri"/>
        <family val="2"/>
      </rPr>
      <t>2000 GPM</t>
    </r>
  </si>
  <si>
    <r>
      <rPr>
        <sz val="11"/>
        <rFont val="Calibri"/>
        <family val="2"/>
      </rPr>
      <t>Truck, Fire Ladder</t>
    </r>
  </si>
  <si>
    <r>
      <rPr>
        <sz val="11"/>
        <rFont val="Calibri"/>
        <family val="2"/>
      </rPr>
      <t xml:space="preserve">Aerial 75 ft
</t>
    </r>
    <r>
      <rPr>
        <sz val="11"/>
        <rFont val="Calibri"/>
        <family val="2"/>
      </rPr>
      <t>Ladder</t>
    </r>
  </si>
  <si>
    <r>
      <rPr>
        <sz val="11"/>
        <rFont val="Calibri"/>
        <family val="2"/>
      </rPr>
      <t>1500GPM/600 gal</t>
    </r>
  </si>
  <si>
    <r>
      <rPr>
        <sz val="11"/>
        <rFont val="Calibri"/>
        <family val="2"/>
      </rPr>
      <t xml:space="preserve">Aerial 150 ft
</t>
    </r>
    <r>
      <rPr>
        <sz val="11"/>
        <rFont val="Calibri"/>
        <family val="2"/>
      </rPr>
      <t>Ladder</t>
    </r>
  </si>
  <si>
    <r>
      <rPr>
        <sz val="11"/>
        <rFont val="Calibri"/>
        <family val="2"/>
      </rPr>
      <t>150 FT</t>
    </r>
  </si>
  <si>
    <r>
      <rPr>
        <sz val="11"/>
        <rFont val="Calibri"/>
        <family val="2"/>
      </rPr>
      <t>No Platform,</t>
    </r>
  </si>
  <si>
    <r>
      <rPr>
        <sz val="11"/>
        <rFont val="Calibri"/>
        <family val="2"/>
      </rPr>
      <t>No Ladder</t>
    </r>
  </si>
  <si>
    <r>
      <rPr>
        <sz val="11"/>
        <rFont val="Calibri"/>
        <family val="2"/>
      </rPr>
      <t>Rescue Equipment</t>
    </r>
  </si>
  <si>
    <r>
      <rPr>
        <sz val="11"/>
        <rFont val="Calibri"/>
        <family val="2"/>
      </rPr>
      <t xml:space="preserve">Truck, Fire, Tactical
</t>
    </r>
    <r>
      <rPr>
        <sz val="11"/>
        <rFont val="Calibri"/>
        <family val="2"/>
      </rPr>
      <t>Water Tender T1</t>
    </r>
  </si>
  <si>
    <r>
      <rPr>
        <sz val="11"/>
        <rFont val="Calibri"/>
        <family val="2"/>
      </rPr>
      <t>250GPM/2000gal</t>
    </r>
  </si>
  <si>
    <r>
      <rPr>
        <sz val="11"/>
        <rFont val="Calibri"/>
        <family val="2"/>
      </rPr>
      <t xml:space="preserve">Truck, Fire, Tactical
</t>
    </r>
    <r>
      <rPr>
        <sz val="11"/>
        <rFont val="Calibri"/>
        <family val="2"/>
      </rPr>
      <t>Water Tender T2</t>
    </r>
  </si>
  <si>
    <r>
      <rPr>
        <sz val="11"/>
        <rFont val="Calibri"/>
        <family val="2"/>
      </rPr>
      <t>250GPM/1000gal</t>
    </r>
  </si>
  <si>
    <r>
      <rPr>
        <sz val="11"/>
        <rFont val="Calibri"/>
        <family val="2"/>
      </rPr>
      <t>150GPM/500gal</t>
    </r>
  </si>
  <si>
    <r>
      <rPr>
        <sz val="11"/>
        <rFont val="Calibri"/>
        <family val="2"/>
      </rPr>
      <t>Truck, Flatbed</t>
    </r>
  </si>
  <si>
    <r>
      <rPr>
        <sz val="11"/>
        <rFont val="Calibri"/>
        <family val="2"/>
      </rPr>
      <t>Maximum Gvw</t>
    </r>
  </si>
  <si>
    <r>
      <rPr>
        <sz val="11"/>
        <rFont val="Calibri"/>
        <family val="2"/>
      </rPr>
      <t>15000 Lbs</t>
    </r>
  </si>
  <si>
    <r>
      <rPr>
        <sz val="11"/>
        <rFont val="Calibri"/>
        <family val="2"/>
      </rPr>
      <t>Diesel Engine</t>
    </r>
  </si>
  <si>
    <r>
      <rPr>
        <sz val="11"/>
        <rFont val="Calibri"/>
        <family val="2"/>
      </rPr>
      <t>25000 Lbs</t>
    </r>
  </si>
  <si>
    <r>
      <rPr>
        <sz val="11"/>
        <rFont val="Calibri"/>
        <family val="2"/>
      </rPr>
      <t>Gasoline Engine</t>
    </r>
  </si>
  <si>
    <r>
      <rPr>
        <sz val="11"/>
        <rFont val="Calibri"/>
        <family val="2"/>
      </rPr>
      <t>30000 Lbs</t>
    </r>
  </si>
  <si>
    <r>
      <rPr>
        <sz val="11"/>
        <rFont val="Calibri"/>
        <family val="2"/>
      </rPr>
      <t>45000 Lbs</t>
    </r>
  </si>
  <si>
    <r>
      <rPr>
        <sz val="11"/>
        <rFont val="Calibri"/>
        <family val="2"/>
      </rPr>
      <t>Trailer, Semi</t>
    </r>
  </si>
  <si>
    <r>
      <rPr>
        <sz val="11"/>
        <rFont val="Calibri"/>
        <family val="2"/>
      </rPr>
      <t xml:space="preserve">48ft to 53ft, flat- bed, freight, two
</t>
    </r>
    <r>
      <rPr>
        <sz val="11"/>
        <rFont val="Calibri"/>
        <family val="2"/>
      </rPr>
      <t>axle</t>
    </r>
  </si>
  <si>
    <r>
      <rPr>
        <sz val="11"/>
        <rFont val="Calibri"/>
        <family val="2"/>
      </rPr>
      <t>50,000 gvwr</t>
    </r>
  </si>
  <si>
    <r>
      <rPr>
        <sz val="11"/>
        <rFont val="Calibri"/>
        <family val="2"/>
      </rPr>
      <t xml:space="preserve">enclosed 48 ft to
</t>
    </r>
    <r>
      <rPr>
        <sz val="11"/>
        <rFont val="Calibri"/>
        <family val="2"/>
      </rPr>
      <t>53 ft, two axles</t>
    </r>
  </si>
  <si>
    <r>
      <rPr>
        <sz val="11"/>
        <rFont val="Calibri"/>
        <family val="2"/>
      </rPr>
      <t xml:space="preserve">28ft, single axle,
</t>
    </r>
    <r>
      <rPr>
        <sz val="11"/>
        <rFont val="Calibri"/>
        <family val="2"/>
      </rPr>
      <t>freight</t>
    </r>
  </si>
  <si>
    <r>
      <rPr>
        <sz val="11"/>
        <rFont val="Calibri"/>
        <family val="2"/>
      </rPr>
      <t>25,000 gvwr</t>
    </r>
  </si>
  <si>
    <r>
      <rPr>
        <sz val="11"/>
        <rFont val="Calibri"/>
        <family val="2"/>
      </rPr>
      <t>Flat Bed Utility Trailer</t>
    </r>
  </si>
  <si>
    <r>
      <rPr>
        <sz val="11"/>
        <rFont val="Calibri"/>
        <family val="2"/>
      </rPr>
      <t>6 ton</t>
    </r>
  </si>
  <si>
    <r>
      <rPr>
        <sz val="11"/>
        <rFont val="Calibri"/>
        <family val="2"/>
      </rPr>
      <t>Sewer Camera Inspection Truck</t>
    </r>
  </si>
  <si>
    <r>
      <rPr>
        <sz val="11"/>
        <rFont val="Calibri"/>
        <family val="2"/>
      </rPr>
      <t xml:space="preserve">Aries Pathfinder
</t>
    </r>
    <r>
      <rPr>
        <sz val="11"/>
        <rFont val="Calibri"/>
        <family val="2"/>
      </rPr>
      <t>System Control Center, Work Station</t>
    </r>
  </si>
  <si>
    <r>
      <rPr>
        <sz val="11"/>
        <rFont val="Calibri"/>
        <family val="2"/>
      </rPr>
      <t xml:space="preserve">Cleaner, Sewer/Catch
</t>
    </r>
    <r>
      <rPr>
        <sz val="11"/>
        <rFont val="Calibri"/>
        <family val="2"/>
      </rPr>
      <t>Basin</t>
    </r>
  </si>
  <si>
    <r>
      <rPr>
        <sz val="11"/>
        <rFont val="Calibri"/>
        <family val="2"/>
      </rPr>
      <t>Hopper Capacity</t>
    </r>
  </si>
  <si>
    <r>
      <rPr>
        <sz val="11"/>
        <rFont val="Calibri"/>
        <family val="2"/>
      </rPr>
      <t>Truck Mounted. (350 gal)</t>
    </r>
  </si>
  <si>
    <r>
      <rPr>
        <sz val="11"/>
        <rFont val="Calibri"/>
        <family val="2"/>
      </rPr>
      <t xml:space="preserve">Truck Mounted. (1500
</t>
    </r>
    <r>
      <rPr>
        <sz val="11"/>
        <rFont val="Calibri"/>
        <family val="2"/>
      </rPr>
      <t>Gal)</t>
    </r>
  </si>
  <si>
    <r>
      <rPr>
        <sz val="11"/>
        <rFont val="Calibri"/>
        <family val="2"/>
      </rPr>
      <t>Combined Sewer Cleaning</t>
    </r>
  </si>
  <si>
    <r>
      <rPr>
        <sz val="11"/>
        <rFont val="Calibri"/>
        <family val="2"/>
      </rPr>
      <t xml:space="preserve">800 Gal
</t>
    </r>
    <r>
      <rPr>
        <sz val="11"/>
        <rFont val="Calibri"/>
        <family val="2"/>
      </rPr>
      <t>Spoils/400 Gal Water</t>
    </r>
  </si>
  <si>
    <r>
      <rPr>
        <sz val="11"/>
        <rFont val="Calibri"/>
        <family val="2"/>
      </rPr>
      <t>500/800 gal</t>
    </r>
  </si>
  <si>
    <r>
      <rPr>
        <sz val="11"/>
        <rFont val="Calibri"/>
        <family val="2"/>
      </rPr>
      <t>with water &amp; waste Tanks</t>
    </r>
  </si>
  <si>
    <r>
      <rPr>
        <sz val="11"/>
        <rFont val="Calibri"/>
        <family val="2"/>
      </rPr>
      <t xml:space="preserve">Vector Combine
</t>
    </r>
    <r>
      <rPr>
        <sz val="11"/>
        <rFont val="Calibri"/>
        <family val="2"/>
      </rPr>
      <t>Vacuum Truck</t>
    </r>
  </si>
  <si>
    <r>
      <rPr>
        <sz val="11"/>
        <rFont val="Calibri"/>
        <family val="2"/>
      </rPr>
      <t>1500 gal Water</t>
    </r>
  </si>
  <si>
    <r>
      <rPr>
        <sz val="11"/>
        <rFont val="Calibri"/>
        <family val="2"/>
      </rPr>
      <t>15 Cu Yd</t>
    </r>
  </si>
  <si>
    <r>
      <rPr>
        <sz val="11"/>
        <rFont val="Calibri"/>
        <family val="2"/>
      </rPr>
      <t xml:space="preserve">Combined Sewer
</t>
    </r>
    <r>
      <rPr>
        <sz val="11"/>
        <rFont val="Calibri"/>
        <family val="2"/>
      </rPr>
      <t>Cleaning</t>
    </r>
  </si>
  <si>
    <r>
      <rPr>
        <sz val="11"/>
        <rFont val="Calibri"/>
        <family val="2"/>
      </rPr>
      <t>Peterbilt</t>
    </r>
  </si>
  <si>
    <r>
      <rPr>
        <sz val="11"/>
        <rFont val="Calibri"/>
        <family val="2"/>
      </rPr>
      <t xml:space="preserve">VACCON
</t>
    </r>
    <r>
      <rPr>
        <sz val="11"/>
        <rFont val="Calibri"/>
        <family val="2"/>
      </rPr>
      <t>Combined Sewer Vacuum</t>
    </r>
  </si>
  <si>
    <r>
      <rPr>
        <sz val="11"/>
        <rFont val="Calibri"/>
        <family val="2"/>
      </rPr>
      <t>500-1500 gals</t>
    </r>
  </si>
  <si>
    <r>
      <rPr>
        <sz val="11"/>
        <rFont val="Calibri"/>
        <family val="2"/>
      </rPr>
      <t>Truck, Hydro Vac</t>
    </r>
  </si>
  <si>
    <r>
      <rPr>
        <sz val="11"/>
        <rFont val="Calibri"/>
        <family val="2"/>
      </rPr>
      <t>model LP555DT</t>
    </r>
  </si>
  <si>
    <r>
      <rPr>
        <sz val="11"/>
        <rFont val="Calibri"/>
        <family val="2"/>
      </rPr>
      <t>pump</t>
    </r>
  </si>
  <si>
    <r>
      <rPr>
        <sz val="11"/>
        <rFont val="Calibri"/>
        <family val="2"/>
      </rPr>
      <t>Towed by tractor</t>
    </r>
  </si>
  <si>
    <r>
      <rPr>
        <sz val="11"/>
        <rFont val="Calibri"/>
        <family val="2"/>
      </rPr>
      <t>Leaf Vac</t>
    </r>
  </si>
  <si>
    <r>
      <rPr>
        <sz val="11"/>
        <rFont val="Calibri"/>
        <family val="2"/>
      </rPr>
      <t xml:space="preserve">Tow by Truck 22,000 cfm
</t>
    </r>
    <r>
      <rPr>
        <sz val="11"/>
        <rFont val="Calibri"/>
        <family val="2"/>
      </rPr>
      <t>capacity</t>
    </r>
  </si>
  <si>
    <r>
      <rPr>
        <sz val="11"/>
        <rFont val="Calibri"/>
        <family val="2"/>
      </rPr>
      <t>Leaf Vac + Truck Code 8811</t>
    </r>
  </si>
  <si>
    <r>
      <rPr>
        <sz val="11"/>
        <rFont val="Calibri"/>
        <family val="2"/>
      </rPr>
      <t>Truck, Vacuum</t>
    </r>
  </si>
  <si>
    <r>
      <rPr>
        <sz val="11"/>
        <rFont val="Calibri"/>
        <family val="2"/>
      </rPr>
      <t>60,000 GVW</t>
    </r>
  </si>
  <si>
    <r>
      <rPr>
        <sz val="11"/>
        <rFont val="Calibri"/>
        <family val="2"/>
      </rPr>
      <t>Trash Pump</t>
    </r>
  </si>
  <si>
    <r>
      <rPr>
        <sz val="11"/>
        <rFont val="Calibri"/>
        <family val="2"/>
      </rPr>
      <t xml:space="preserve">CPB Rating -
</t>
    </r>
    <r>
      <rPr>
        <sz val="11"/>
        <rFont val="Calibri"/>
        <family val="2"/>
      </rPr>
      <t>10MTC</t>
    </r>
  </si>
  <si>
    <r>
      <rPr>
        <sz val="11"/>
        <rFont val="Calibri"/>
        <family val="2"/>
      </rPr>
      <t>10000 gal/Hr</t>
    </r>
  </si>
  <si>
    <r>
      <rPr>
        <sz val="11"/>
        <rFont val="Calibri"/>
        <family val="2"/>
      </rPr>
      <t>Self- Priming Trash Pump</t>
    </r>
  </si>
  <si>
    <r>
      <rPr>
        <sz val="11"/>
        <rFont val="Calibri"/>
        <family val="2"/>
      </rPr>
      <t>Litter Picker</t>
    </r>
  </si>
  <si>
    <r>
      <rPr>
        <sz val="11"/>
        <rFont val="Calibri"/>
        <family val="2"/>
      </rPr>
      <t xml:space="preserve">model 2007
</t>
    </r>
    <r>
      <rPr>
        <sz val="11"/>
        <rFont val="Calibri"/>
        <family val="2"/>
      </rPr>
      <t>Barber</t>
    </r>
  </si>
  <si>
    <r>
      <rPr>
        <sz val="11"/>
        <rFont val="Calibri"/>
        <family val="2"/>
      </rPr>
      <t>Truck, Dump</t>
    </r>
  </si>
  <si>
    <r>
      <rPr>
        <sz val="11"/>
        <rFont val="Calibri"/>
        <family val="2"/>
      </rPr>
      <t>Struck Capacity</t>
    </r>
  </si>
  <si>
    <r>
      <rPr>
        <sz val="11"/>
        <rFont val="Calibri"/>
        <family val="2"/>
      </rPr>
      <t>to 220</t>
    </r>
  </si>
  <si>
    <r>
      <rPr>
        <sz val="11"/>
        <rFont val="Calibri"/>
        <family val="2"/>
      </rPr>
      <t>to 320</t>
    </r>
  </si>
  <si>
    <r>
      <rPr>
        <sz val="11"/>
        <rFont val="Calibri"/>
        <family val="2"/>
      </rPr>
      <t xml:space="preserve">Truck, Dump, Off
</t>
    </r>
    <r>
      <rPr>
        <sz val="11"/>
        <rFont val="Calibri"/>
        <family val="2"/>
      </rPr>
      <t>Highway</t>
    </r>
  </si>
  <si>
    <r>
      <rPr>
        <sz val="11"/>
        <rFont val="Calibri"/>
        <family val="2"/>
      </rPr>
      <t>28 CY</t>
    </r>
  </si>
  <si>
    <r>
      <rPr>
        <sz val="11"/>
        <rFont val="Calibri"/>
        <family val="2"/>
      </rPr>
      <t>to 450</t>
    </r>
  </si>
  <si>
    <r>
      <rPr>
        <sz val="11"/>
        <rFont val="Calibri"/>
        <family val="2"/>
      </rPr>
      <t>18 CY</t>
    </r>
  </si>
  <si>
    <r>
      <rPr>
        <sz val="11"/>
        <rFont val="Calibri"/>
        <family val="2"/>
      </rPr>
      <t xml:space="preserve">Caterpillar Sand
</t>
    </r>
    <r>
      <rPr>
        <sz val="11"/>
        <rFont val="Calibri"/>
        <family val="2"/>
      </rPr>
      <t>hauling truck</t>
    </r>
  </si>
  <si>
    <r>
      <rPr>
        <sz val="11"/>
        <rFont val="Calibri"/>
        <family val="2"/>
      </rPr>
      <t>Truck, Garbage</t>
    </r>
  </si>
  <si>
    <r>
      <rPr>
        <sz val="11"/>
        <rFont val="Calibri"/>
        <family val="2"/>
      </rPr>
      <t>25 CY</t>
    </r>
  </si>
  <si>
    <r>
      <rPr>
        <sz val="11"/>
        <rFont val="Calibri"/>
        <family val="2"/>
      </rPr>
      <t>to 255</t>
    </r>
  </si>
  <si>
    <r>
      <rPr>
        <sz val="11"/>
        <rFont val="Calibri"/>
        <family val="2"/>
      </rPr>
      <t>32 CY</t>
    </r>
  </si>
  <si>
    <r>
      <rPr>
        <sz val="11"/>
        <rFont val="Calibri"/>
        <family val="2"/>
      </rPr>
      <t>to 325</t>
    </r>
  </si>
  <si>
    <r>
      <rPr>
        <sz val="11"/>
        <rFont val="Calibri"/>
        <family val="2"/>
      </rPr>
      <t>E-BAM Services</t>
    </r>
  </si>
  <si>
    <r>
      <rPr>
        <sz val="11"/>
        <rFont val="Calibri"/>
        <family val="2"/>
      </rPr>
      <t xml:space="preserve">Environmental Beta Attenuation Air
</t>
    </r>
    <r>
      <rPr>
        <sz val="11"/>
        <rFont val="Calibri"/>
        <family val="2"/>
      </rPr>
      <t>Monitor</t>
    </r>
  </si>
  <si>
    <r>
      <rPr>
        <sz val="11"/>
        <rFont val="Calibri"/>
        <family val="2"/>
      </rPr>
      <t>Powered by Solar System</t>
    </r>
  </si>
  <si>
    <r>
      <rPr>
        <sz val="11"/>
        <rFont val="Calibri"/>
        <family val="2"/>
      </rPr>
      <t>Attenuator, Safety</t>
    </r>
  </si>
  <si>
    <r>
      <rPr>
        <sz val="11"/>
        <rFont val="Calibri"/>
        <family val="2"/>
      </rPr>
      <t>that can stop a vehicle at 60 mph</t>
    </r>
  </si>
  <si>
    <r>
      <rPr>
        <sz val="11"/>
        <rFont val="Calibri"/>
        <family val="2"/>
      </rPr>
      <t>Truck, Attenuator</t>
    </r>
  </si>
  <si>
    <r>
      <rPr>
        <sz val="11"/>
        <rFont val="Calibri"/>
        <family val="2"/>
      </rPr>
      <t xml:space="preserve">2004 Truck
</t>
    </r>
    <r>
      <rPr>
        <sz val="11"/>
        <rFont val="Calibri"/>
        <family val="2"/>
      </rPr>
      <t>Mounted for 60 mph</t>
    </r>
  </si>
  <si>
    <r>
      <rPr>
        <sz val="11"/>
        <rFont val="Calibri"/>
        <family val="2"/>
      </rPr>
      <t>Truck, Tow</t>
    </r>
  </si>
  <si>
    <r>
      <rPr>
        <sz val="11"/>
        <rFont val="Calibri"/>
        <family val="2"/>
      </rPr>
      <t xml:space="preserve">1987 Chevy
</t>
    </r>
    <r>
      <rPr>
        <sz val="11"/>
        <rFont val="Calibri"/>
        <family val="2"/>
      </rPr>
      <t>Kodiak 70</t>
    </r>
  </si>
  <si>
    <r>
      <rPr>
        <sz val="11"/>
        <rFont val="Calibri"/>
        <family val="2"/>
      </rPr>
      <t>Van, Custom</t>
    </r>
  </si>
  <si>
    <r>
      <rPr>
        <sz val="11"/>
        <rFont val="Calibri"/>
        <family val="2"/>
      </rPr>
      <t xml:space="preserve">Special Service
</t>
    </r>
    <r>
      <rPr>
        <sz val="11"/>
        <rFont val="Calibri"/>
        <family val="2"/>
      </rPr>
      <t>Canteen Truck</t>
    </r>
  </si>
  <si>
    <r>
      <rPr>
        <sz val="11"/>
        <rFont val="Calibri"/>
        <family val="2"/>
      </rPr>
      <t>Van, Sstep</t>
    </r>
  </si>
  <si>
    <r>
      <rPr>
        <sz val="11"/>
        <rFont val="Calibri"/>
        <family val="2"/>
      </rPr>
      <t>model MT10FD</t>
    </r>
  </si>
  <si>
    <r>
      <rPr>
        <sz val="11"/>
        <rFont val="Calibri"/>
        <family val="2"/>
      </rPr>
      <t>Van-up to 15 Passenger</t>
    </r>
  </si>
  <si>
    <r>
      <rPr>
        <sz val="11"/>
        <rFont val="Calibri"/>
        <family val="2"/>
      </rPr>
      <t>light duty, class 1</t>
    </r>
  </si>
  <si>
    <r>
      <rPr>
        <sz val="11"/>
        <rFont val="Calibri"/>
        <family val="2"/>
      </rPr>
      <t>225-300</t>
    </r>
  </si>
  <si>
    <r>
      <rPr>
        <sz val="11"/>
        <rFont val="Calibri"/>
        <family val="2"/>
      </rPr>
      <t>light duty, class 2</t>
    </r>
  </si>
  <si>
    <r>
      <rPr>
        <sz val="11"/>
        <rFont val="Calibri"/>
        <family val="2"/>
      </rPr>
      <t>Van-Cargo</t>
    </r>
  </si>
  <si>
    <r>
      <rPr>
        <sz val="11"/>
        <rFont val="Calibri"/>
        <family val="2"/>
      </rPr>
      <t>225 - 300</t>
    </r>
  </si>
  <si>
    <r>
      <rPr>
        <sz val="11"/>
        <rFont val="Calibri"/>
        <family val="2"/>
      </rPr>
      <t>Vehicle, Small</t>
    </r>
  </si>
  <si>
    <r>
      <rPr>
        <sz val="11"/>
        <rFont val="Calibri"/>
        <family val="2"/>
      </rPr>
      <t>Vehicle, Recreational</t>
    </r>
  </si>
  <si>
    <r>
      <rPr>
        <sz val="11"/>
        <rFont val="Calibri"/>
        <family val="2"/>
      </rPr>
      <t>Motor Coach</t>
    </r>
  </si>
  <si>
    <r>
      <rPr>
        <sz val="11"/>
        <rFont val="Calibri"/>
        <family val="2"/>
      </rPr>
      <t>GVW 50534</t>
    </r>
  </si>
  <si>
    <r>
      <rPr>
        <sz val="11"/>
        <rFont val="Calibri"/>
        <family val="2"/>
      </rPr>
      <t xml:space="preserve">56 Passenger + 1-
</t>
    </r>
    <r>
      <rPr>
        <sz val="11"/>
        <rFont val="Calibri"/>
        <family val="2"/>
      </rPr>
      <t>Driver</t>
    </r>
  </si>
  <si>
    <r>
      <rPr>
        <sz val="11"/>
        <rFont val="Calibri"/>
        <family val="2"/>
      </rPr>
      <t>Passenger Transportation</t>
    </r>
  </si>
  <si>
    <r>
      <rPr>
        <sz val="11"/>
        <rFont val="Calibri"/>
        <family val="2"/>
      </rPr>
      <t>Golf Cart</t>
    </r>
  </si>
  <si>
    <r>
      <rPr>
        <sz val="11"/>
        <rFont val="Calibri"/>
        <family val="2"/>
      </rPr>
      <t>Battery operated</t>
    </r>
  </si>
  <si>
    <r>
      <rPr>
        <sz val="11"/>
        <rFont val="Calibri"/>
        <family val="2"/>
      </rPr>
      <t>2 person</t>
    </r>
  </si>
  <si>
    <r>
      <rPr>
        <sz val="11"/>
        <rFont val="Calibri"/>
        <family val="2"/>
      </rPr>
      <t xml:space="preserve">Shaft Length 16- ft, Head Diameter
</t>
    </r>
    <r>
      <rPr>
        <sz val="11"/>
        <rFont val="Calibri"/>
        <family val="2"/>
      </rPr>
      <t>2.5-in</t>
    </r>
  </si>
  <si>
    <r>
      <rPr>
        <sz val="11"/>
        <rFont val="Calibri"/>
        <family val="2"/>
      </rPr>
      <t>Welder, Portable</t>
    </r>
  </si>
  <si>
    <r>
      <rPr>
        <sz val="11"/>
        <rFont val="Calibri"/>
        <family val="2"/>
      </rPr>
      <t>to 16</t>
    </r>
  </si>
  <si>
    <r>
      <rPr>
        <sz val="11"/>
        <rFont val="Calibri"/>
        <family val="2"/>
      </rPr>
      <t xml:space="preserve">Includes ground cable
</t>
    </r>
    <r>
      <rPr>
        <sz val="11"/>
        <rFont val="Calibri"/>
        <family val="2"/>
      </rPr>
      <t>and lead cable.</t>
    </r>
  </si>
  <si>
    <r>
      <rPr>
        <sz val="11"/>
        <rFont val="Calibri"/>
        <family val="2"/>
      </rPr>
      <t>to 34</t>
    </r>
  </si>
  <si>
    <r>
      <rPr>
        <sz val="11"/>
        <rFont val="Calibri"/>
        <family val="2"/>
      </rPr>
      <t xml:space="preserve">Includes ground cable and lead
</t>
    </r>
    <r>
      <rPr>
        <sz val="11"/>
        <rFont val="Calibri"/>
        <family val="2"/>
      </rPr>
      <t>cable.</t>
    </r>
  </si>
  <si>
    <r>
      <rPr>
        <sz val="11"/>
        <rFont val="Calibri"/>
        <family val="2"/>
      </rPr>
      <t>Truck, Water</t>
    </r>
  </si>
  <si>
    <r>
      <rPr>
        <sz val="11"/>
        <rFont val="Calibri"/>
        <family val="2"/>
      </rPr>
      <t>2500 Gal</t>
    </r>
  </si>
  <si>
    <r>
      <rPr>
        <sz val="11"/>
        <rFont val="Calibri"/>
        <family val="2"/>
      </rPr>
      <t xml:space="preserve">Include pump and rear spray
</t>
    </r>
    <r>
      <rPr>
        <sz val="11"/>
        <rFont val="Calibri"/>
        <family val="2"/>
      </rPr>
      <t>system.</t>
    </r>
  </si>
  <si>
    <r>
      <rPr>
        <sz val="11"/>
        <rFont val="Calibri"/>
        <family val="2"/>
      </rPr>
      <t xml:space="preserve">Container &amp; Roll Off
</t>
    </r>
    <r>
      <rPr>
        <sz val="11"/>
        <rFont val="Calibri"/>
        <family val="2"/>
      </rPr>
      <t>Truck</t>
    </r>
  </si>
  <si>
    <r>
      <rPr>
        <sz val="11"/>
        <rFont val="Calibri"/>
        <family val="2"/>
      </rPr>
      <t>Roll off Truck</t>
    </r>
  </si>
  <si>
    <r>
      <rPr>
        <sz val="11"/>
        <rFont val="Calibri"/>
        <family val="2"/>
      </rPr>
      <t>30 yds,</t>
    </r>
  </si>
  <si>
    <r>
      <rPr>
        <sz val="11"/>
        <rFont val="Calibri"/>
        <family val="2"/>
      </rPr>
      <t>Roll-off-Truck only</t>
    </r>
  </si>
  <si>
    <r>
      <rPr>
        <sz val="11"/>
        <rFont val="Calibri"/>
        <family val="2"/>
      </rPr>
      <t>Truck, Tractor</t>
    </r>
  </si>
  <si>
    <r>
      <rPr>
        <sz val="11"/>
        <rFont val="Calibri"/>
        <family val="2"/>
      </rPr>
      <t xml:space="preserve">1997 Freightliner
</t>
    </r>
    <r>
      <rPr>
        <sz val="11"/>
        <rFont val="Calibri"/>
        <family val="2"/>
      </rPr>
      <t>F120</t>
    </r>
  </si>
  <si>
    <r>
      <rPr>
        <sz val="11"/>
        <rFont val="Calibri"/>
        <family val="2"/>
      </rPr>
      <t>4 x 2</t>
    </r>
  </si>
  <si>
    <r>
      <rPr>
        <sz val="11"/>
        <rFont val="Calibri"/>
        <family val="2"/>
      </rPr>
      <t>25000 lbs</t>
    </r>
  </si>
  <si>
    <r>
      <rPr>
        <sz val="11"/>
        <rFont val="Calibri"/>
        <family val="2"/>
      </rPr>
      <t>35000 lbs</t>
    </r>
  </si>
  <si>
    <r>
      <rPr>
        <sz val="11"/>
        <rFont val="Calibri"/>
        <family val="2"/>
      </rPr>
      <t>to 330</t>
    </r>
  </si>
  <si>
    <r>
      <rPr>
        <sz val="11"/>
        <rFont val="Calibri"/>
        <family val="2"/>
      </rPr>
      <t>6 x 2</t>
    </r>
  </si>
  <si>
    <r>
      <rPr>
        <sz val="11"/>
        <rFont val="Calibri"/>
        <family val="2"/>
      </rPr>
      <t>45000 lbs</t>
    </r>
  </si>
  <si>
    <r>
      <rPr>
        <sz val="11"/>
        <rFont val="Calibri"/>
        <family val="2"/>
      </rPr>
      <t>Truck</t>
    </r>
  </si>
  <si>
    <r>
      <rPr>
        <sz val="11"/>
        <rFont val="Calibri"/>
        <family val="2"/>
      </rPr>
      <t xml:space="preserve">Ford F-450
</t>
    </r>
    <r>
      <rPr>
        <sz val="11"/>
        <rFont val="Calibri"/>
        <family val="2"/>
      </rPr>
      <t>Cutaway Truck</t>
    </r>
  </si>
  <si>
    <r>
      <rPr>
        <sz val="11"/>
        <rFont val="Calibri"/>
        <family val="2"/>
      </rPr>
      <t>Truck, Freight</t>
    </r>
  </si>
  <si>
    <r>
      <rPr>
        <sz val="11"/>
        <rFont val="Calibri"/>
        <family val="2"/>
      </rPr>
      <t xml:space="preserve">Enclosed w/lift gate. Medium duty
</t>
    </r>
    <r>
      <rPr>
        <sz val="11"/>
        <rFont val="Calibri"/>
        <family val="2"/>
      </rPr>
      <t>class 5</t>
    </r>
  </si>
  <si>
    <r>
      <rPr>
        <sz val="11"/>
        <rFont val="Calibri"/>
        <family val="2"/>
      </rPr>
      <t>gvwr 16000-19500 Lbs</t>
    </r>
  </si>
  <si>
    <r>
      <rPr>
        <sz val="11"/>
        <rFont val="Calibri"/>
        <family val="2"/>
      </rPr>
      <t>4 X 2 Axle (D)</t>
    </r>
  </si>
  <si>
    <r>
      <rPr>
        <sz val="11"/>
        <rFont val="Calibri"/>
        <family val="2"/>
      </rPr>
      <t>Truck, Backhoe Carrier</t>
    </r>
  </si>
  <si>
    <r>
      <rPr>
        <sz val="11"/>
        <rFont val="Calibri"/>
        <family val="2"/>
      </rPr>
      <t xml:space="preserve">Three axle, class
</t>
    </r>
    <r>
      <rPr>
        <sz val="11"/>
        <rFont val="Calibri"/>
        <family val="2"/>
      </rPr>
      <t>8, heavy duty</t>
    </r>
  </si>
  <si>
    <r>
      <rPr>
        <sz val="11"/>
        <rFont val="Calibri"/>
        <family val="2"/>
      </rPr>
      <t>over 33000Lbs</t>
    </r>
  </si>
  <si>
    <r>
      <rPr>
        <sz val="11"/>
        <rFont val="Calibri"/>
        <family val="2"/>
      </rPr>
      <t>Eenclosed w/lift gate. Heavy duty, class 7</t>
    </r>
  </si>
  <si>
    <r>
      <rPr>
        <sz val="11"/>
        <rFont val="Calibri"/>
        <family val="2"/>
      </rPr>
      <t xml:space="preserve">26,001 to 33,000 lbs
</t>
    </r>
    <r>
      <rPr>
        <sz val="11"/>
        <rFont val="Calibri"/>
        <family val="2"/>
      </rPr>
      <t>gvwr</t>
    </r>
  </si>
  <si>
    <r>
      <rPr>
        <sz val="11"/>
        <rFont val="Calibri"/>
        <family val="2"/>
      </rPr>
      <t>M2-106</t>
    </r>
  </si>
  <si>
    <r>
      <rPr>
        <sz val="11"/>
        <rFont val="Calibri"/>
        <family val="2"/>
      </rPr>
      <t xml:space="preserve">Refrigerated Box
</t>
    </r>
    <r>
      <rPr>
        <sz val="11"/>
        <rFont val="Calibri"/>
        <family val="2"/>
      </rPr>
      <t>Truck</t>
    </r>
  </si>
  <si>
    <r>
      <rPr>
        <sz val="11"/>
        <rFont val="Calibri"/>
        <family val="2"/>
      </rPr>
      <t>Tilt and roll-back, two axle, class 7 heavy duty,</t>
    </r>
  </si>
  <si>
    <r>
      <rPr>
        <sz val="11"/>
        <rFont val="Calibri"/>
        <family val="2"/>
      </rPr>
      <t>to 33,000 gvwr</t>
    </r>
  </si>
  <si>
    <r>
      <rPr>
        <sz val="11"/>
        <rFont val="Calibri"/>
        <family val="2"/>
      </rPr>
      <t>Truck,</t>
    </r>
  </si>
  <si>
    <r>
      <rPr>
        <sz val="11"/>
        <rFont val="Calibri"/>
        <family val="2"/>
      </rPr>
      <t>Tilt and roll back, three axle. class 8 heavy duty</t>
    </r>
  </si>
  <si>
    <r>
      <rPr>
        <sz val="11"/>
        <rFont val="Calibri"/>
        <family val="2"/>
      </rPr>
      <t>over 33,001 gvwr</t>
    </r>
  </si>
  <si>
    <r>
      <rPr>
        <sz val="11"/>
        <rFont val="Calibri"/>
        <family val="2"/>
      </rPr>
      <t>6 X 4 Axle (D)</t>
    </r>
  </si>
  <si>
    <r>
      <rPr>
        <sz val="11"/>
        <rFont val="Calibri"/>
        <family val="2"/>
      </rPr>
      <t>Truck, Pickup</t>
    </r>
  </si>
  <si>
    <r>
      <rPr>
        <sz val="11"/>
        <rFont val="Calibri"/>
        <family val="2"/>
      </rPr>
      <t xml:space="preserve">When transporting
</t>
    </r>
    <r>
      <rPr>
        <sz val="11"/>
        <rFont val="Calibri"/>
        <family val="2"/>
      </rPr>
      <t>people.</t>
    </r>
  </si>
  <si>
    <r>
      <rPr>
        <sz val="11"/>
        <rFont val="Calibri"/>
        <family val="2"/>
      </rPr>
      <t xml:space="preserve">1/2-ton Pickup
</t>
    </r>
    <r>
      <rPr>
        <sz val="11"/>
        <rFont val="Calibri"/>
        <family val="2"/>
      </rPr>
      <t>Truck</t>
    </r>
  </si>
  <si>
    <r>
      <rPr>
        <sz val="11"/>
        <rFont val="Calibri"/>
        <family val="2"/>
      </rPr>
      <t xml:space="preserve">1-ton Pickup
</t>
    </r>
    <r>
      <rPr>
        <sz val="11"/>
        <rFont val="Calibri"/>
        <family val="2"/>
      </rPr>
      <t>Truck</t>
    </r>
  </si>
  <si>
    <r>
      <rPr>
        <sz val="11"/>
        <rFont val="Calibri"/>
        <family val="2"/>
      </rPr>
      <t xml:space="preserve">1 1/4-ton Pickup
</t>
    </r>
    <r>
      <rPr>
        <sz val="11"/>
        <rFont val="Calibri"/>
        <family val="2"/>
      </rPr>
      <t>Truck</t>
    </r>
  </si>
  <si>
    <r>
      <rPr>
        <sz val="11"/>
        <rFont val="Calibri"/>
        <family val="2"/>
      </rPr>
      <t xml:space="preserve">1 1/2-ton Pickup
</t>
    </r>
    <r>
      <rPr>
        <sz val="11"/>
        <rFont val="Calibri"/>
        <family val="2"/>
      </rPr>
      <t>Truck</t>
    </r>
  </si>
  <si>
    <r>
      <rPr>
        <sz val="11"/>
        <rFont val="Calibri"/>
        <family val="2"/>
      </rPr>
      <t xml:space="preserve">1 3/4-ton Pickup
</t>
    </r>
    <r>
      <rPr>
        <sz val="11"/>
        <rFont val="Calibri"/>
        <family val="2"/>
      </rPr>
      <t>Truck</t>
    </r>
  </si>
  <si>
    <r>
      <rPr>
        <sz val="11"/>
        <rFont val="Calibri"/>
        <family val="2"/>
      </rPr>
      <t xml:space="preserve">3/4-ton Pickup
</t>
    </r>
    <r>
      <rPr>
        <sz val="11"/>
        <rFont val="Calibri"/>
        <family val="2"/>
      </rPr>
      <t>Truck</t>
    </r>
  </si>
  <si>
    <r>
      <rPr>
        <sz val="11"/>
        <rFont val="Calibri"/>
        <family val="2"/>
      </rPr>
      <t>4x4-Axle</t>
    </r>
  </si>
  <si>
    <r>
      <rPr>
        <sz val="11"/>
        <rFont val="Calibri"/>
        <family val="2"/>
      </rPr>
      <t>Crew</t>
    </r>
  </si>
  <si>
    <r>
      <rPr>
        <sz val="11"/>
        <rFont val="Calibri"/>
        <family val="2"/>
      </rPr>
      <t>Skidder Accessory</t>
    </r>
  </si>
  <si>
    <r>
      <rPr>
        <sz val="11"/>
        <rFont val="Calibri"/>
        <family val="2"/>
      </rPr>
      <t xml:space="preserve">2005 JCB Grapple
</t>
    </r>
    <r>
      <rPr>
        <sz val="11"/>
        <rFont val="Calibri"/>
        <family val="2"/>
      </rPr>
      <t>Claw</t>
    </r>
  </si>
  <si>
    <r>
      <rPr>
        <sz val="11"/>
        <rFont val="Calibri"/>
        <family val="2"/>
      </rPr>
      <t>Forklift, Accessory</t>
    </r>
  </si>
  <si>
    <r>
      <rPr>
        <sz val="11"/>
        <rFont val="Calibri"/>
        <family val="2"/>
      </rPr>
      <t xml:space="preserve">2005 ACS Grapple
</t>
    </r>
    <r>
      <rPr>
        <sz val="11"/>
        <rFont val="Calibri"/>
        <family val="2"/>
      </rPr>
      <t>Bucket</t>
    </r>
  </si>
  <si>
    <r>
      <rPr>
        <sz val="11"/>
        <rFont val="Calibri"/>
        <family val="2"/>
      </rPr>
      <t>Truck,  Loader</t>
    </r>
  </si>
  <si>
    <r>
      <rPr>
        <sz val="11"/>
        <rFont val="Calibri"/>
        <family val="2"/>
      </rPr>
      <t xml:space="preserve">Debris/Log (Knuckleboom
</t>
    </r>
    <r>
      <rPr>
        <sz val="11"/>
        <rFont val="Calibri"/>
        <family val="2"/>
      </rPr>
      <t>Loader/Truck)</t>
    </r>
  </si>
  <si>
    <r>
      <rPr>
        <sz val="11"/>
        <rFont val="Calibri"/>
        <family val="2"/>
      </rPr>
      <t>Chipper- Wood Recycler</t>
    </r>
  </si>
  <si>
    <r>
      <rPr>
        <sz val="11"/>
        <rFont val="Calibri"/>
        <family val="2"/>
      </rPr>
      <t>Cat 16 engine</t>
    </r>
  </si>
  <si>
    <r>
      <rPr>
        <sz val="11"/>
        <rFont val="Calibri"/>
        <family val="2"/>
      </rPr>
      <t>model Cat 525B</t>
    </r>
  </si>
  <si>
    <r>
      <rPr>
        <sz val="11"/>
        <rFont val="Calibri"/>
        <family val="2"/>
      </rPr>
      <t>up to 160</t>
    </r>
  </si>
  <si>
    <r>
      <rPr>
        <sz val="11"/>
        <rFont val="Calibri"/>
        <family val="2"/>
      </rPr>
      <t xml:space="preserve">40K lbs- model
</t>
    </r>
    <r>
      <rPr>
        <sz val="11"/>
        <rFont val="Calibri"/>
        <family val="2"/>
      </rPr>
      <t>Cat  525C</t>
    </r>
  </si>
  <si>
    <r>
      <rPr>
        <sz val="11"/>
        <rFont val="Calibri"/>
        <family val="2"/>
      </rPr>
      <t>161 and up</t>
    </r>
  </si>
  <si>
    <r>
      <rPr>
        <sz val="11"/>
        <rFont val="Calibri"/>
        <family val="2"/>
      </rPr>
      <t>Truck, Service</t>
    </r>
  </si>
  <si>
    <r>
      <rPr>
        <sz val="11"/>
        <rFont val="Calibri"/>
        <family val="2"/>
      </rPr>
      <t>fuel and lube</t>
    </r>
  </si>
  <si>
    <r>
      <rPr>
        <sz val="11"/>
        <rFont val="Calibri"/>
        <family val="2"/>
      </rPr>
      <t>up to 26,000 gvwr</t>
    </r>
  </si>
  <si>
    <r>
      <rPr>
        <sz val="11"/>
        <rFont val="Calibri"/>
        <family val="2"/>
      </rPr>
      <t>215-225</t>
    </r>
  </si>
  <si>
    <r>
      <rPr>
        <sz val="11"/>
        <rFont val="Calibri"/>
        <family val="2"/>
      </rPr>
      <t>Truck, Fuel</t>
    </r>
  </si>
  <si>
    <r>
      <rPr>
        <sz val="11"/>
        <rFont val="Calibri"/>
        <family val="2"/>
      </rPr>
      <t xml:space="preserve">2009
</t>
    </r>
    <r>
      <rPr>
        <sz val="11"/>
        <rFont val="Calibri"/>
        <family val="2"/>
      </rPr>
      <t>International 1,800 gal. storage tank</t>
    </r>
  </si>
  <si>
    <r>
      <rPr>
        <sz val="11"/>
        <rFont val="Calibri"/>
        <family val="2"/>
      </rPr>
      <t xml:space="preserve">Mobile Command
</t>
    </r>
    <r>
      <rPr>
        <sz val="11"/>
        <rFont val="Calibri"/>
        <family val="2"/>
      </rPr>
      <t>Trailer</t>
    </r>
  </si>
  <si>
    <r>
      <rPr>
        <sz val="11"/>
        <rFont val="Calibri"/>
        <family val="2"/>
      </rPr>
      <t xml:space="preserve">(8’ X 28’) with 7.5
</t>
    </r>
    <r>
      <rPr>
        <sz val="11"/>
        <rFont val="Calibri"/>
        <family val="2"/>
      </rPr>
      <t>KW Generator</t>
    </r>
  </si>
  <si>
    <r>
      <rPr>
        <sz val="11"/>
        <rFont val="Calibri"/>
        <family val="2"/>
      </rPr>
      <t xml:space="preserve">Move to Location by
</t>
    </r>
    <r>
      <rPr>
        <sz val="11"/>
        <rFont val="Calibri"/>
        <family val="2"/>
      </rPr>
      <t>Tractor</t>
    </r>
  </si>
  <si>
    <r>
      <rPr>
        <sz val="11"/>
        <rFont val="Calibri"/>
        <family val="2"/>
      </rPr>
      <t>Mobile Response Trailer</t>
    </r>
  </si>
  <si>
    <r>
      <rPr>
        <sz val="11"/>
        <rFont val="Calibri"/>
        <family val="2"/>
      </rPr>
      <t xml:space="preserve">(8’ X 31’) with 4.5
</t>
    </r>
    <r>
      <rPr>
        <sz val="11"/>
        <rFont val="Calibri"/>
        <family val="2"/>
      </rPr>
      <t>KW Generator?</t>
    </r>
  </si>
  <si>
    <r>
      <rPr>
        <sz val="11"/>
        <rFont val="Calibri"/>
        <family val="2"/>
      </rPr>
      <t>Mobile Command Center</t>
    </r>
  </si>
  <si>
    <r>
      <rPr>
        <sz val="11"/>
        <rFont val="Calibri"/>
        <family val="2"/>
      </rPr>
      <t xml:space="preserve">(unified) (RV)
</t>
    </r>
    <r>
      <rPr>
        <sz val="11"/>
        <rFont val="Calibri"/>
        <family val="2"/>
      </rPr>
      <t>Ulitimaster MP- 35</t>
    </r>
  </si>
  <si>
    <r>
      <rPr>
        <sz val="11"/>
        <rFont val="Calibri"/>
        <family val="2"/>
      </rPr>
      <t>43 FT Long with Generator</t>
    </r>
  </si>
  <si>
    <r>
      <rPr>
        <sz val="11"/>
        <rFont val="Calibri"/>
        <family val="2"/>
      </rPr>
      <t xml:space="preserve">Mobile Command Post
</t>
    </r>
    <r>
      <rPr>
        <sz val="11"/>
        <rFont val="Calibri"/>
        <family val="2"/>
      </rPr>
      <t>Vehicle</t>
    </r>
  </si>
  <si>
    <r>
      <rPr>
        <sz val="11"/>
        <rFont val="Calibri"/>
        <family val="2"/>
      </rPr>
      <t>(RV) (In- Motion)</t>
    </r>
  </si>
  <si>
    <r>
      <rPr>
        <sz val="11"/>
        <rFont val="Calibri"/>
        <family val="2"/>
      </rPr>
      <t>22-Ft Long</t>
    </r>
  </si>
  <si>
    <r>
      <rPr>
        <sz val="11"/>
        <rFont val="Calibri"/>
        <family val="2"/>
      </rPr>
      <t>Mobile Command Post Vehicle</t>
    </r>
  </si>
  <si>
    <r>
      <rPr>
        <sz val="11"/>
        <rFont val="Calibri"/>
        <family val="2"/>
      </rPr>
      <t xml:space="preserve">(RV) (Stationary) w/9.6 KW
</t>
    </r>
    <r>
      <rPr>
        <sz val="11"/>
        <rFont val="Calibri"/>
        <family val="2"/>
      </rPr>
      <t>Generator</t>
    </r>
  </si>
  <si>
    <r>
      <rPr>
        <sz val="11"/>
        <rFont val="Calibri"/>
        <family val="2"/>
      </rPr>
      <t>Mobile Command Center (Trailer)</t>
    </r>
  </si>
  <si>
    <r>
      <rPr>
        <sz val="11"/>
        <rFont val="Calibri"/>
        <family val="2"/>
      </rPr>
      <t>48'x8' Trailer, Fully Equiped Mobile Command Center</t>
    </r>
  </si>
  <si>
    <r>
      <rPr>
        <sz val="11"/>
        <rFont val="Calibri"/>
        <family val="2"/>
      </rPr>
      <t>48-Ft Long</t>
    </r>
  </si>
  <si>
    <r>
      <rPr>
        <sz val="11"/>
        <rFont val="Calibri"/>
        <family val="2"/>
      </rPr>
      <t>Move to Location by Tractor</t>
    </r>
  </si>
  <si>
    <r>
      <rPr>
        <sz val="11"/>
        <rFont val="Calibri"/>
        <family val="2"/>
      </rPr>
      <t xml:space="preserve">48'x8' When being Moved
</t>
    </r>
    <r>
      <rPr>
        <sz val="11"/>
        <rFont val="Calibri"/>
        <family val="2"/>
      </rPr>
      <t>w/Truck Tractor</t>
    </r>
  </si>
  <si>
    <r>
      <rPr>
        <sz val="11"/>
        <rFont val="Calibri"/>
        <family val="2"/>
      </rPr>
      <t xml:space="preserve">43'x8.5' x 13.5'H
</t>
    </r>
    <r>
      <rPr>
        <sz val="11"/>
        <rFont val="Calibri"/>
        <family val="2"/>
      </rPr>
      <t>with self 30kw Generator</t>
    </r>
  </si>
  <si>
    <r>
      <rPr>
        <sz val="11"/>
        <rFont val="Calibri"/>
        <family val="2"/>
      </rPr>
      <t>Generator Rate not included</t>
    </r>
  </si>
  <si>
    <r>
      <rPr>
        <sz val="11"/>
        <rFont val="Calibri"/>
        <family val="2"/>
      </rPr>
      <t xml:space="preserve">Mobile Command
</t>
    </r>
    <r>
      <rPr>
        <sz val="11"/>
        <rFont val="Calibri"/>
        <family val="2"/>
      </rPr>
      <t>Center</t>
    </r>
  </si>
  <si>
    <r>
      <rPr>
        <sz val="11"/>
        <rFont val="Calibri"/>
        <family val="2"/>
      </rPr>
      <t xml:space="preserve">2007-Freightliner
</t>
    </r>
    <r>
      <rPr>
        <sz val="11"/>
        <rFont val="Calibri"/>
        <family val="2"/>
      </rPr>
      <t>MT-55, (RV)</t>
    </r>
  </si>
  <si>
    <r>
      <rPr>
        <sz val="11"/>
        <rFont val="Calibri"/>
        <family val="2"/>
      </rPr>
      <t>Mobile Command Van</t>
    </r>
  </si>
  <si>
    <r>
      <rPr>
        <sz val="11"/>
        <rFont val="Calibri"/>
        <family val="2"/>
      </rPr>
      <t xml:space="preserve">1990- Ford Econoline- Communication
</t>
    </r>
    <r>
      <rPr>
        <sz val="11"/>
        <rFont val="Calibri"/>
        <family val="2"/>
      </rPr>
      <t>Van</t>
    </r>
  </si>
  <si>
    <r>
      <rPr>
        <sz val="11"/>
        <rFont val="Calibri"/>
        <family val="2"/>
      </rPr>
      <t>Communication Equipment</t>
    </r>
  </si>
  <si>
    <r>
      <rPr>
        <sz val="11"/>
        <rFont val="Calibri"/>
        <family val="2"/>
      </rPr>
      <t xml:space="preserve">47.5' X 8.75 Fully
</t>
    </r>
    <r>
      <rPr>
        <sz val="11"/>
        <rFont val="Calibri"/>
        <family val="2"/>
      </rPr>
      <t>Equip' (In motion) (RV)</t>
    </r>
  </si>
  <si>
    <r>
      <rPr>
        <sz val="11"/>
        <rFont val="Calibri"/>
        <family val="2"/>
      </rPr>
      <t xml:space="preserve">47.5' X 8.75 Fully
</t>
    </r>
    <r>
      <rPr>
        <sz val="11"/>
        <rFont val="Calibri"/>
        <family val="2"/>
      </rPr>
      <t>Equip' (Stationary)</t>
    </r>
  </si>
  <si>
    <r>
      <rPr>
        <sz val="11"/>
        <rFont val="Calibri"/>
        <family val="2"/>
      </rPr>
      <t xml:space="preserve">Mobile Command
</t>
    </r>
    <r>
      <rPr>
        <sz val="11"/>
        <rFont val="Calibri"/>
        <family val="2"/>
      </rPr>
      <t>Vehicle</t>
    </r>
  </si>
  <si>
    <r>
      <rPr>
        <sz val="11"/>
        <rFont val="Calibri"/>
        <family val="2"/>
      </rPr>
      <t xml:space="preserve">53' X 8.75 Fully
</t>
    </r>
    <r>
      <rPr>
        <sz val="11"/>
        <rFont val="Calibri"/>
        <family val="2"/>
      </rPr>
      <t>Equip</t>
    </r>
  </si>
  <si>
    <r>
      <rPr>
        <sz val="11"/>
        <rFont val="Calibri"/>
        <family val="2"/>
      </rPr>
      <t>480-550</t>
    </r>
  </si>
  <si>
    <r>
      <rPr>
        <sz val="11"/>
        <rFont val="Calibri"/>
        <family val="2"/>
      </rPr>
      <t>Light Tower</t>
    </r>
  </si>
  <si>
    <r>
      <rPr>
        <sz val="11"/>
        <rFont val="Calibri"/>
        <family val="2"/>
      </rPr>
      <t xml:space="preserve">Terex/Amida AL 4000.  with (4)
</t>
    </r>
    <r>
      <rPr>
        <sz val="11"/>
        <rFont val="Calibri"/>
        <family val="2"/>
      </rPr>
      <t xml:space="preserve">500
</t>
    </r>
    <r>
      <rPr>
        <sz val="11"/>
        <rFont val="Calibri"/>
        <family val="2"/>
      </rPr>
      <t>watt lights</t>
    </r>
  </si>
  <si>
    <r>
      <rPr>
        <sz val="11"/>
        <rFont val="Calibri"/>
        <family val="2"/>
      </rPr>
      <t>10kw power unit</t>
    </r>
  </si>
  <si>
    <r>
      <rPr>
        <sz val="11"/>
        <rFont val="Calibri"/>
        <family val="2"/>
      </rPr>
      <t>2004 Allmand</t>
    </r>
  </si>
  <si>
    <r>
      <rPr>
        <sz val="11"/>
        <rFont val="Calibri"/>
        <family val="2"/>
      </rPr>
      <t>SandBagger Machine</t>
    </r>
  </si>
  <si>
    <r>
      <rPr>
        <sz val="11"/>
        <rFont val="Calibri"/>
        <family val="2"/>
      </rPr>
      <t xml:space="preserve">(Spider)
</t>
    </r>
    <r>
      <rPr>
        <sz val="11"/>
        <rFont val="Calibri"/>
        <family val="2"/>
      </rPr>
      <t>automatic</t>
    </r>
  </si>
  <si>
    <r>
      <rPr>
        <sz val="11"/>
        <rFont val="Calibri"/>
        <family val="2"/>
      </rPr>
      <t xml:space="preserve">Vibration &amp; Conveyor
</t>
    </r>
    <r>
      <rPr>
        <sz val="11"/>
        <rFont val="Calibri"/>
        <family val="2"/>
      </rPr>
      <t>Motors</t>
    </r>
  </si>
  <si>
    <r>
      <rPr>
        <sz val="11"/>
        <rFont val="Calibri"/>
        <family val="2"/>
      </rPr>
      <t>2-4.5</t>
    </r>
  </si>
  <si>
    <r>
      <rPr>
        <sz val="11"/>
        <rFont val="Calibri"/>
        <family val="2"/>
      </rPr>
      <t>Helicopter</t>
    </r>
  </si>
  <si>
    <r>
      <rPr>
        <sz val="11"/>
        <rFont val="Calibri"/>
        <family val="2"/>
      </rPr>
      <t xml:space="preserve">OH-58 KIOWA
</t>
    </r>
    <r>
      <rPr>
        <sz val="11"/>
        <rFont val="Calibri"/>
        <family val="2"/>
      </rPr>
      <t xml:space="preserve">(Military) is the same
</t>
    </r>
    <r>
      <rPr>
        <sz val="11"/>
        <rFont val="Calibri"/>
        <family val="2"/>
      </rPr>
      <t>as “Bell-206B3</t>
    </r>
  </si>
  <si>
    <r>
      <rPr>
        <sz val="11"/>
        <rFont val="Calibri"/>
        <family val="2"/>
      </rPr>
      <t xml:space="preserve">OH-58 KIOWA
</t>
    </r>
    <r>
      <rPr>
        <sz val="11"/>
        <rFont val="Calibri"/>
        <family val="2"/>
      </rPr>
      <t xml:space="preserve">(Military) is the same
</t>
    </r>
    <r>
      <rPr>
        <sz val="11"/>
        <rFont val="Calibri"/>
        <family val="2"/>
      </rPr>
      <t>as “Bell-206BR</t>
    </r>
  </si>
  <si>
    <r>
      <rPr>
        <sz val="11"/>
        <rFont val="Calibri"/>
        <family val="2"/>
      </rPr>
      <t xml:space="preserve">Model Bell 206-L3 Jet Range
</t>
    </r>
    <r>
      <rPr>
        <sz val="11"/>
        <rFont val="Calibri"/>
        <family val="2"/>
      </rPr>
      <t>Helicopter</t>
    </r>
  </si>
  <si>
    <r>
      <rPr>
        <sz val="11"/>
        <rFont val="Calibri"/>
        <family val="2"/>
      </rPr>
      <t>Jet Range III-Helicopter</t>
    </r>
  </si>
  <si>
    <r>
      <rPr>
        <sz val="11"/>
        <rFont val="Calibri"/>
        <family val="2"/>
      </rPr>
      <t xml:space="preserve">Model Bell 206L1
</t>
    </r>
    <r>
      <rPr>
        <sz val="11"/>
        <rFont val="Calibri"/>
        <family val="2"/>
      </rPr>
      <t>Long Ranger</t>
    </r>
  </si>
  <si>
    <r>
      <rPr>
        <sz val="11"/>
        <rFont val="Calibri"/>
        <family val="2"/>
      </rPr>
      <t>Long Ranger</t>
    </r>
  </si>
  <si>
    <r>
      <rPr>
        <sz val="11"/>
        <rFont val="Calibri"/>
        <family val="2"/>
      </rPr>
      <t xml:space="preserve">Model Bell 206LT Long Range
</t>
    </r>
    <r>
      <rPr>
        <sz val="11"/>
        <rFont val="Calibri"/>
        <family val="2"/>
      </rPr>
      <t>Twinranger</t>
    </r>
  </si>
  <si>
    <r>
      <rPr>
        <sz val="11"/>
        <rFont val="Calibri"/>
        <family val="2"/>
      </rPr>
      <t>Twinranger</t>
    </r>
  </si>
  <si>
    <r>
      <rPr>
        <sz val="11"/>
        <rFont val="Calibri"/>
        <family val="2"/>
      </rPr>
      <t xml:space="preserve">Model Bell 407
</t>
    </r>
    <r>
      <rPr>
        <sz val="11"/>
        <rFont val="Calibri"/>
        <family val="2"/>
      </rPr>
      <t>EMS- Ambulance</t>
    </r>
  </si>
  <si>
    <r>
      <rPr>
        <sz val="11"/>
        <rFont val="Calibri"/>
        <family val="2"/>
      </rPr>
      <t>Fixed wing</t>
    </r>
  </si>
  <si>
    <r>
      <rPr>
        <sz val="11"/>
        <rFont val="Calibri"/>
        <family val="2"/>
      </rPr>
      <t xml:space="preserve">Model Navajo PA-
</t>
    </r>
    <r>
      <rPr>
        <sz val="11"/>
        <rFont val="Calibri"/>
        <family val="2"/>
      </rPr>
      <t>31</t>
    </r>
  </si>
  <si>
    <r>
      <rPr>
        <sz val="11"/>
        <rFont val="Calibri"/>
        <family val="2"/>
      </rPr>
      <t xml:space="preserve">PA-31-350,
</t>
    </r>
    <r>
      <rPr>
        <sz val="11"/>
        <rFont val="Calibri"/>
        <family val="2"/>
      </rPr>
      <t xml:space="preserve">Navajo Chieftn twin
</t>
    </r>
    <r>
      <rPr>
        <sz val="11"/>
        <rFont val="Calibri"/>
        <family val="2"/>
      </rPr>
      <t>engine</t>
    </r>
  </si>
  <si>
    <r>
      <rPr>
        <sz val="11"/>
        <rFont val="Calibri"/>
        <family val="2"/>
      </rPr>
      <t xml:space="preserve">Model UH-60
</t>
    </r>
    <r>
      <rPr>
        <sz val="11"/>
        <rFont val="Calibri"/>
        <family val="2"/>
      </rPr>
      <t>(Blackhawk) medium lift</t>
    </r>
  </si>
  <si>
    <r>
      <rPr>
        <sz val="11"/>
        <rFont val="Calibri"/>
        <family val="2"/>
      </rPr>
      <t>Medium Lift</t>
    </r>
  </si>
  <si>
    <r>
      <rPr>
        <sz val="11"/>
        <rFont val="Calibri"/>
        <family val="2"/>
      </rPr>
      <t>Fire Fighter Same as S70C</t>
    </r>
  </si>
  <si>
    <r>
      <rPr>
        <sz val="11"/>
        <rFont val="Calibri"/>
        <family val="2"/>
      </rPr>
      <t xml:space="preserve">Model UH-A
</t>
    </r>
    <r>
      <rPr>
        <sz val="11"/>
        <rFont val="Calibri"/>
        <family val="2"/>
      </rPr>
      <t>(Blackhawk) Medium lift</t>
    </r>
  </si>
  <si>
    <r>
      <rPr>
        <sz val="11"/>
        <rFont val="Calibri"/>
        <family val="2"/>
      </rPr>
      <t>Fire Fighter</t>
    </r>
  </si>
  <si>
    <r>
      <rPr>
        <sz val="11"/>
        <rFont val="Calibri"/>
        <family val="2"/>
      </rPr>
      <t xml:space="preserve">Model CH-47 (Chinook) heavy
</t>
    </r>
    <r>
      <rPr>
        <sz val="11"/>
        <rFont val="Calibri"/>
        <family val="2"/>
      </rPr>
      <t>lift</t>
    </r>
  </si>
  <si>
    <r>
      <rPr>
        <sz val="11"/>
        <rFont val="Calibri"/>
        <family val="2"/>
      </rPr>
      <t>Heavy Lift</t>
    </r>
  </si>
  <si>
    <r>
      <rPr>
        <sz val="11"/>
        <rFont val="Calibri"/>
        <family val="2"/>
      </rPr>
      <t>Helicopter- light utility</t>
    </r>
  </si>
  <si>
    <r>
      <rPr>
        <sz val="11"/>
        <rFont val="Calibri"/>
        <family val="2"/>
      </rPr>
      <t xml:space="preserve">Model  Bell
</t>
    </r>
    <r>
      <rPr>
        <sz val="11"/>
        <rFont val="Calibri"/>
        <family val="2"/>
      </rPr>
      <t>407GX - 7 seater</t>
    </r>
  </si>
  <si>
    <r>
      <rPr>
        <sz val="11"/>
        <rFont val="Calibri"/>
        <family val="2"/>
      </rPr>
      <t>7-Seaters</t>
    </r>
  </si>
  <si>
    <r>
      <rPr>
        <sz val="11"/>
        <rFont val="Calibri"/>
        <family val="2"/>
      </rPr>
      <t>Passenger Aircraft</t>
    </r>
  </si>
  <si>
    <r>
      <rPr>
        <sz val="11"/>
        <rFont val="Calibri"/>
        <family val="2"/>
      </rPr>
      <t xml:space="preserve">Modle Bell 206L-
</t>
    </r>
    <r>
      <rPr>
        <sz val="11"/>
        <rFont val="Calibri"/>
        <family val="2"/>
      </rPr>
      <t>7 seater</t>
    </r>
  </si>
  <si>
    <r>
      <rPr>
        <sz val="11"/>
        <rFont val="Calibri"/>
        <family val="2"/>
      </rPr>
      <t>Model Bell-206L4</t>
    </r>
  </si>
  <si>
    <r>
      <rPr>
        <sz val="11"/>
        <rFont val="Calibri"/>
        <family val="2"/>
      </rPr>
      <t xml:space="preserve">Blackhawk King
</t>
    </r>
    <r>
      <rPr>
        <sz val="11"/>
        <rFont val="Calibri"/>
        <family val="2"/>
      </rPr>
      <t>Air B200XP61</t>
    </r>
  </si>
  <si>
    <r>
      <rPr>
        <sz val="11"/>
        <rFont val="Calibri"/>
        <family val="2"/>
      </rPr>
      <t xml:space="preserve">Blackhawk
</t>
    </r>
    <r>
      <rPr>
        <sz val="11"/>
        <rFont val="Calibri"/>
        <family val="2"/>
      </rPr>
      <t>Caravan XP42 A</t>
    </r>
  </si>
  <si>
    <r>
      <rPr>
        <sz val="11"/>
        <rFont val="Calibri"/>
        <family val="2"/>
      </rPr>
      <t xml:space="preserve">King Air C90
</t>
    </r>
    <r>
      <rPr>
        <sz val="11"/>
        <rFont val="Calibri"/>
        <family val="2"/>
      </rPr>
      <t>XP135 A</t>
    </r>
  </si>
  <si>
    <r>
      <rPr>
        <sz val="11"/>
        <rFont val="Calibri"/>
        <family val="2"/>
      </rPr>
      <t>Aerostar Helicopter</t>
    </r>
  </si>
  <si>
    <r>
      <rPr>
        <sz val="11"/>
        <rFont val="Calibri"/>
        <family val="2"/>
      </rPr>
      <t>Aerostar 601P</t>
    </r>
  </si>
  <si>
    <r>
      <rPr>
        <sz val="11"/>
        <rFont val="Calibri"/>
        <family val="2"/>
      </rPr>
      <t>Huey Helicopter</t>
    </r>
  </si>
  <si>
    <r>
      <rPr>
        <sz val="11"/>
        <rFont val="Calibri"/>
        <family val="2"/>
      </rPr>
      <t xml:space="preserve">Engine:1 × Lycoming T53-L-
</t>
    </r>
    <r>
      <rPr>
        <sz val="11"/>
        <rFont val="Calibri"/>
        <family val="2"/>
      </rPr>
      <t>11 turboshaft</t>
    </r>
  </si>
  <si>
    <r>
      <rPr>
        <sz val="11"/>
        <rFont val="Calibri"/>
        <family val="2"/>
      </rPr>
      <t>Travel Range 253 Nautical Miles</t>
    </r>
  </si>
  <si>
    <r>
      <rPr>
        <sz val="11"/>
        <rFont val="Calibri"/>
        <family val="2"/>
      </rPr>
      <t>Utility Bell 429</t>
    </r>
  </si>
  <si>
    <r>
      <rPr>
        <sz val="11"/>
        <rFont val="Calibri"/>
        <family val="2"/>
      </rPr>
      <t xml:space="preserve">Commercial Bell
</t>
    </r>
    <r>
      <rPr>
        <sz val="11"/>
        <rFont val="Calibri"/>
        <family val="2"/>
      </rPr>
      <t>Huey II</t>
    </r>
  </si>
  <si>
    <r>
      <rPr>
        <sz val="11"/>
        <rFont val="Calibri"/>
        <family val="2"/>
      </rPr>
      <t>Wire Puller Machine</t>
    </r>
  </si>
  <si>
    <r>
      <rPr>
        <sz val="11"/>
        <rFont val="Calibri"/>
        <family val="2"/>
      </rPr>
      <t>Overhead Wire Pulling Machine</t>
    </r>
  </si>
  <si>
    <r>
      <rPr>
        <sz val="11"/>
        <rFont val="Calibri"/>
        <family val="2"/>
      </rPr>
      <t xml:space="preserve">Overhead/Underground Wire
</t>
    </r>
    <r>
      <rPr>
        <sz val="11"/>
        <rFont val="Calibri"/>
        <family val="2"/>
      </rPr>
      <t>Pulling Machine</t>
    </r>
  </si>
  <si>
    <r>
      <rPr>
        <sz val="11"/>
        <rFont val="Calibri"/>
        <family val="2"/>
      </rPr>
      <t>Wire Tensioning Machine</t>
    </r>
  </si>
  <si>
    <r>
      <rPr>
        <sz val="11"/>
        <rFont val="Calibri"/>
        <family val="2"/>
      </rPr>
      <t>3000 Lbs</t>
    </r>
  </si>
  <si>
    <r>
      <rPr>
        <sz val="11"/>
        <rFont val="Calibri"/>
        <family val="2"/>
      </rPr>
      <t xml:space="preserve">Overhead Wire
</t>
    </r>
    <r>
      <rPr>
        <sz val="11"/>
        <rFont val="Calibri"/>
        <family val="2"/>
      </rPr>
      <t>Tensioning Machine</t>
    </r>
  </si>
  <si>
    <r>
      <rPr>
        <sz val="11"/>
        <rFont val="Calibri"/>
        <family val="2"/>
      </rPr>
      <t>Aerial Lift</t>
    </r>
  </si>
  <si>
    <r>
      <rPr>
        <sz val="11"/>
        <rFont val="Calibri"/>
        <family val="2"/>
      </rPr>
      <t xml:space="preserve">model 2008
</t>
    </r>
    <r>
      <rPr>
        <sz val="11"/>
        <rFont val="Calibri"/>
        <family val="2"/>
      </rPr>
      <t>Genie Scissor Lift</t>
    </r>
  </si>
  <si>
    <r>
      <rPr>
        <sz val="11"/>
        <rFont val="Calibri"/>
        <family val="2"/>
      </rPr>
      <t>1000 Lbs</t>
    </r>
  </si>
  <si>
    <r>
      <rPr>
        <sz val="11"/>
        <rFont val="Calibri"/>
        <family val="2"/>
      </rPr>
      <t>24 Volt</t>
    </r>
  </si>
  <si>
    <r>
      <t xml:space="preserve">These rates may only be used for equipment in good mechanical condition, complete with all required attachments. Each rate covers all costs eligible under the Robert T. Stafford Disaster Relief and Emergency Assistance Act, 42 U.S.C. § 5121, et seq., for ownership and operation of equipment, including depreciation, overhead, maintenance, field repairs, and fuel. Equipment must be in actual operation performing eligible work for reimbursement to be eligible. </t>
    </r>
    <r>
      <rPr>
        <b/>
        <i/>
        <sz val="11"/>
        <rFont val="Arial"/>
        <family val="2"/>
      </rPr>
      <t>LABOR COSTS OF THE OPERATOR ARE NOT INCLUDED</t>
    </r>
    <r>
      <rPr>
        <i/>
        <sz val="11"/>
        <rFont val="Arial"/>
        <family val="2"/>
      </rPr>
      <t xml:space="preserve"> in the equipment rate and should be documented separately from equipment costs.</t>
    </r>
  </si>
  <si>
    <t>8064-1</t>
  </si>
  <si>
    <t>8067-1</t>
  </si>
  <si>
    <t>8068-1</t>
  </si>
  <si>
    <t>8068-2</t>
  </si>
  <si>
    <t>8079-1</t>
  </si>
  <si>
    <t>8079-2</t>
  </si>
  <si>
    <t>8183-1</t>
  </si>
  <si>
    <t>8311-1</t>
  </si>
  <si>
    <t>8317-1</t>
  </si>
  <si>
    <t>8327-1</t>
  </si>
  <si>
    <t>8327-2</t>
  </si>
  <si>
    <t>8327-3</t>
  </si>
  <si>
    <t>8328-1</t>
  </si>
  <si>
    <t>8484-1</t>
  </si>
  <si>
    <t>8485-1</t>
  </si>
  <si>
    <t>8485-2</t>
  </si>
  <si>
    <t>8485-3</t>
  </si>
  <si>
    <t>8485-4</t>
  </si>
  <si>
    <t>8485-5</t>
  </si>
  <si>
    <t>8485-6</t>
  </si>
  <si>
    <t>8559-1</t>
  </si>
  <si>
    <t>8561-1</t>
  </si>
  <si>
    <t>8561-2</t>
  </si>
  <si>
    <t>8701-1</t>
  </si>
  <si>
    <t>8711-1</t>
  </si>
  <si>
    <t>8714-1</t>
  </si>
  <si>
    <t>8714-2</t>
  </si>
  <si>
    <t>8714-3</t>
  </si>
  <si>
    <t>Resource Provider</t>
  </si>
  <si>
    <t>If meals or grocery items were claimed, has an explanation been provided that explains why the items were necessary and not covered under meal allowances?</t>
  </si>
  <si>
    <t>Personnel</t>
  </si>
  <si>
    <t>Equipment</t>
  </si>
  <si>
    <t>Materials and Other</t>
  </si>
  <si>
    <t>Mission and Supporting Documents</t>
  </si>
  <si>
    <t>Agreements often pertain to position classification (Sergeant, Lieutenant, etc.) and must be individually reviewed to ensure eligibility for reimbursement.</t>
  </si>
  <si>
    <t>Are detailed payroll records (pay stubs, payroll register or equivalent) for all claimed personnel for the entire pay period included with the claim package?</t>
  </si>
  <si>
    <t>Do the payroll records support all labor being claimed?</t>
  </si>
  <si>
    <t>Are all completed fringe benefit calculation sheets for each class of employee included in the claim package?</t>
  </si>
  <si>
    <t>Are all claimed receipts/invoices included with the claim package and do the purchase dates align with the Mission's start/end dates?</t>
  </si>
  <si>
    <t>Were any equipment repair expenses (tires, brakes, etc.) claimed? If so, is it properly documented through a memorandum or other explanation?</t>
  </si>
  <si>
    <t>The explanation should detail how the repair was attributed to the Mission's emergency response; routine wear and tear is not eligible. Federally funded equipment must be reimbursed for the actual cost of fuel and repairs only, not hourly rates.</t>
  </si>
  <si>
    <t>Are all travel costs compliant with the applicable travel policy?</t>
  </si>
  <si>
    <t>If hotel expenses are being claimed, do the hotel invoices identify the individual room occupants and individual room numbers?</t>
  </si>
  <si>
    <t>Is a memorandum or other explanation provided to justify renting the item(s)?</t>
  </si>
  <si>
    <t>If vehicles were rented from a common carrier (Avis, Budget, etc.), are fuel costs included in the claim package?</t>
  </si>
  <si>
    <t>TRAVEL</t>
  </si>
  <si>
    <t>PERSONNEL</t>
  </si>
  <si>
    <t>PERSONNEL BACKFILL</t>
  </si>
  <si>
    <t>MATERIALS AND OTHER</t>
  </si>
  <si>
    <t>Assigned Location:</t>
  </si>
  <si>
    <t>A.2</t>
  </si>
  <si>
    <t>C.5</t>
  </si>
  <si>
    <t>Is proof of operation (ICS 218 or equivalent) for all claimed equipment hours included in the claim package?</t>
  </si>
  <si>
    <t>Mission/Agreement #</t>
  </si>
  <si>
    <t>Mission Timeline</t>
  </si>
  <si>
    <t>From:</t>
  </si>
  <si>
    <t>To:</t>
  </si>
  <si>
    <t>I CERTIFY THAT ALL CLAIMED EXPENSES ARE IN DIRECT RESPONSE TO THE MISSION AND SUPPORTED BY PROOF OF WORK AND PROOF OF PAYMENT.</t>
  </si>
  <si>
    <t>Claim Summary</t>
  </si>
  <si>
    <t>Personnel Summary</t>
  </si>
  <si>
    <t>Personnel Backfill Summary</t>
  </si>
  <si>
    <t>Fringe Benefits Calculation Worksheet</t>
  </si>
  <si>
    <t>Total Labor Costs</t>
  </si>
  <si>
    <t>Work Unit:</t>
  </si>
  <si>
    <t>Name</t>
  </si>
  <si>
    <t>Please specify the name and position for each claimed individual.</t>
  </si>
  <si>
    <t>Date:</t>
  </si>
  <si>
    <t>Is personnel and/or backfill labor being claimed? If not, all items in this section are N/A.</t>
  </si>
  <si>
    <t>Does all claimed labor adhere to the provided payroll policies and/or Collective Bargaining Agreements (CBA)?</t>
  </si>
  <si>
    <t xml:space="preserve">Are timesheets included for all claimed personnel hours (including backfill)? </t>
  </si>
  <si>
    <t>Are all daily activity logs (ICS-214 or equivalent) for all claimed personnel included in the claim package?</t>
  </si>
  <si>
    <t xml:space="preserve">Regular time, overtime hours, and associated amounts paid for each should be clearly delineated in the records. All claimed rounded amounts must be supported by proof of payment to the employee. </t>
  </si>
  <si>
    <t>Multiple calculation sheets are required if benefits vary between positions.</t>
  </si>
  <si>
    <t xml:space="preserve">Does the backfill labor being claimed show a direct correlation between the backfill position and the responding personnel? </t>
  </si>
  <si>
    <t>Supporting documentation should include a roster and clearly demonstrate who the backfill employee was covering.</t>
  </si>
  <si>
    <t>B.10</t>
  </si>
  <si>
    <t>Is equipment being claimed? If not, all items in this section are N/A.</t>
  </si>
  <si>
    <t>For equipment requiring an operator, has the operator's name been identified and included with the claimed personnel?</t>
  </si>
  <si>
    <r>
      <t xml:space="preserve">Equipment must have been </t>
    </r>
    <r>
      <rPr>
        <b/>
        <sz val="10"/>
        <color theme="1"/>
        <rFont val="Arial"/>
        <family val="2"/>
      </rPr>
      <t>in use performing work</t>
    </r>
    <r>
      <rPr>
        <sz val="10"/>
        <color theme="1"/>
        <rFont val="Arial"/>
        <family val="2"/>
      </rPr>
      <t xml:space="preserve"> in support of the mission during the time claimed.</t>
    </r>
  </si>
  <si>
    <t>Are materials, supplies, supporting contracts, or other expenses being claimed? If not, all items in this section are N/A.</t>
  </si>
  <si>
    <t>If an employee was reimbursed for a cash purchase, copies of the receipt, as well as proof of reimbursement to the employee must be provided.</t>
  </si>
  <si>
    <t>Has sufficient proof of payment (check register, credit card statement, etc.) for all receipts/invoices been provided?</t>
  </si>
  <si>
    <t>Were any fuel expenses claimed? If so, are they an eligible expense (i.e., associated with rental equipment or equipment use not already covered by hourly/mileage rates)?</t>
  </si>
  <si>
    <t>FEMA equipment rates are calculated to include fuel, oil, depreciation, overhead, and maintenance. Therefore, fuel cannot be claimed if the equipment is being reimbursed using hourly rates or mileage.
Fuel receipts should be notated with the vehicle in which it was used (i.e., rental agreement number or other indicator). ** Federally funded equipment shall be reimbursed for the actual cost of fuel and repairs only, not hourly rates.</t>
  </si>
  <si>
    <t>D.7</t>
  </si>
  <si>
    <t>Have all invoices/receipts associated with claimed travel costs been provided? If so, do the purchase dates align with the mission start/end dates?</t>
  </si>
  <si>
    <t>Is sufficient proof of payment (check register, credit card statement, etc.) for all receipts/invoices included in the claim package?</t>
  </si>
  <si>
    <t>This includes rules related to per diem, daily meal allowances, etc.</t>
  </si>
  <si>
    <t>E.8</t>
  </si>
  <si>
    <t>Is rental equipment being claimed? If not, all items in this section are N/A.</t>
  </si>
  <si>
    <t>A.4</t>
  </si>
  <si>
    <t>Is a copy of the Mission included with the claim package?</t>
  </si>
  <si>
    <t>This could be a WebEOC Mission, Resource Support Agreement, Contract, or other documented response activity.</t>
  </si>
  <si>
    <t>Is a copy of my provider's IRS Form W-9 included with the claim package?</t>
  </si>
  <si>
    <r>
      <t xml:space="preserve">Use this form to develop your Resoure Provider's claim package. If you have answered "Yes" or "N/A" to </t>
    </r>
    <r>
      <rPr>
        <b/>
        <i/>
        <sz val="11"/>
        <color theme="1"/>
        <rFont val="Arial"/>
        <family val="2"/>
      </rPr>
      <t>all questions</t>
    </r>
    <r>
      <rPr>
        <i/>
        <sz val="11"/>
        <color theme="1"/>
        <rFont val="Arial"/>
        <family val="2"/>
      </rPr>
      <t>, the claim is ready for submission to the Requesting Party.</t>
    </r>
  </si>
  <si>
    <t>Is the Claim Summary Form signed by an authorized representative of my provider?</t>
  </si>
  <si>
    <t>This checklist is designed to identify as many expenses eligible for reimbursement as possible. Please read each question thoroughly to ensure your provider is made financially whole.</t>
  </si>
  <si>
    <t>Please refer to box G.1 for the proper order of claim documentation.</t>
  </si>
  <si>
    <t>Are all applicable payroll policies and/or Collective Bargaining Agreements included with the claim package?</t>
  </si>
  <si>
    <t>Regular time and overtime hours worked outside of the home jurisdiction are eligible for reimbursement.</t>
  </si>
  <si>
    <t>Please include the effective dates of each policy/agreement. The policy must have been in effect during the claimed period.</t>
  </si>
  <si>
    <t>Daily activity logs for claimed personnel must support the labor hours claimed, align to the mission start/end dates, and reflect the purpose of the mission.</t>
  </si>
  <si>
    <t>Is all backfill labor supported by payroll records and are the costs eligible under the respective pay policy/CBA? Station/shift rosters or other documentation showing the backfill employee's assignment must be provided.</t>
  </si>
  <si>
    <t>Permanent employees with reassigned duties on a normally scheduled working day are not eligible for backfill unless they were backfilled themselves.</t>
  </si>
  <si>
    <t>This is a reimbursable expense only if the backfill employee is contracted, temporary staff, or a permanent employee working on a scheduled day off.</t>
  </si>
  <si>
    <t xml:space="preserve">Are all claimed Equipment Cost Codes and associated mileage/hourly rates correct and in adherence to the FEMA Equipment Rates in effect at the time of use? </t>
  </si>
  <si>
    <t xml:space="preserve">Are all equipment hourly rates and mileage rates being claimed separately? Reimbursement cannot be provided for both mileage and hourly rates during the same period of use. </t>
  </si>
  <si>
    <t>FEMA equipment rates changed in 2017, 2019, and 2021. Be sure the effective dates of the equipment rates being claimed align with the equipment dates of use. Any equipment claimed without a rate (e.g. drones) should be supported by a reasonable rate calculation.</t>
  </si>
  <si>
    <t>Is justification provided for all claimed miscellaneous expenses?</t>
  </si>
  <si>
    <t>All claimed expenses in this category must align with the purpose of the mission.</t>
  </si>
  <si>
    <t>Are travel expenses being claimed? If not, all items in this section are N/A.</t>
  </si>
  <si>
    <t>Are all applicable travel policies included in the claim package?</t>
  </si>
  <si>
    <t>If an employee was reimbursed for a cash purchase, copies of receipts, as well as proof of reimbursement to the employee must be provided.</t>
  </si>
  <si>
    <t>Tips may be reimbursed if supported by the your provider's travel policy.</t>
  </si>
  <si>
    <t>Are all claimed travel expenses paid to employees supported by proof of payment to each employee?</t>
  </si>
  <si>
    <t>If contract costs are claimed, is a copy of the applicable procurement policy, contract, vendor invoice package, and proof of payment to the contractor provided?</t>
  </si>
  <si>
    <t>Claimed hotel expenses must adhere to the applicable travel policy.</t>
  </si>
  <si>
    <t>Are complete rental agreements included in the claim package?</t>
  </si>
  <si>
    <t>Rental</t>
  </si>
  <si>
    <t>Do all rental agreements identify the item(s), period of use, cost, and align with the mission start/end dates?</t>
  </si>
  <si>
    <t>Comments:</t>
  </si>
  <si>
    <t>Please specify which deployed individual is being backfilled.</t>
  </si>
  <si>
    <t>OT Hours</t>
  </si>
  <si>
    <t>Incidental</t>
  </si>
  <si>
    <t>Per Diem</t>
  </si>
  <si>
    <t>M&amp;IE Total</t>
  </si>
  <si>
    <t>Total POV</t>
  </si>
  <si>
    <t>Other Travel Expenses</t>
  </si>
  <si>
    <t>Travel Summary</t>
  </si>
  <si>
    <t>Hours/ Miles</t>
  </si>
  <si>
    <t>Fringe Benefits (by %)</t>
  </si>
  <si>
    <t>Social Security (FICA/MICA)</t>
  </si>
  <si>
    <t>Retirement</t>
  </si>
  <si>
    <t>Worker's Compensation Insurance</t>
  </si>
  <si>
    <t>Unemployment Insurance</t>
  </si>
  <si>
    <t>Health Insurance Benefits</t>
  </si>
  <si>
    <t>Life Insurance Benefits</t>
  </si>
  <si>
    <t>Annual Leave (Vacation)</t>
  </si>
  <si>
    <t>Holiday Leave</t>
  </si>
  <si>
    <t>Average Used Sick Leave</t>
  </si>
  <si>
    <t>Regular Time</t>
  </si>
  <si>
    <t>Overtime</t>
  </si>
  <si>
    <t>Total (% of Annual Wage)</t>
  </si>
  <si>
    <t xml:space="preserve">To effectively use this form, group employees by status/common benefits in the personnel records (salaried; full-time, permanent; special risk; part-time, contract, and/or temporary hires). For each grouping, determine the average fringe benefits for regular time and overtime.  The overtime benefits are usually limited to the types indicated above. The average annual percentages for the insurances can be determined by total premium costs per total annual regular wages from the last available annual audit or by the current year projected budget. The holiday percentages can be determined by the number of holidays granted each year divided by the number of work days for the year. The annual leave can be determined by an average day/hour earnings divided by the total days/hours of earned pay. The sick leave percentage should be based on the last annual sick leave cost divided by the total regular wages paid. Other established methods previously adopted by the Resource Provider to convert the benefit costs to a percentage of total paid annual regular wages is acceptable.     </t>
  </si>
  <si>
    <t>Name of Operator/Unit</t>
  </si>
  <si>
    <t xml:space="preserve">FEMA Equipment Code </t>
  </si>
  <si>
    <t>Total Equipment Costs</t>
  </si>
  <si>
    <t>Total M&amp;IE and Lodging</t>
  </si>
  <si>
    <t>Materials and Other Summary</t>
  </si>
  <si>
    <t>Vendor/Supplier</t>
  </si>
  <si>
    <t>Description</t>
  </si>
  <si>
    <t xml:space="preserve">Quantity </t>
  </si>
  <si>
    <t>Unit Price</t>
  </si>
  <si>
    <t>Date Ordered</t>
  </si>
  <si>
    <t>Rental Summary</t>
  </si>
  <si>
    <t>Rate Per Hour</t>
  </si>
  <si>
    <t xml:space="preserve">Total Materials and Other </t>
  </si>
  <si>
    <t>Total Rental</t>
  </si>
  <si>
    <t>Signature</t>
  </si>
  <si>
    <t>Title</t>
  </si>
  <si>
    <t>Date(s) Used</t>
  </si>
  <si>
    <t>Equipment Summary</t>
  </si>
  <si>
    <r>
      <rPr>
        <b/>
        <sz val="11"/>
        <rFont val="Arial"/>
        <family val="2"/>
      </rPr>
      <t>Equipment Description</t>
    </r>
    <r>
      <rPr>
        <b/>
        <sz val="12"/>
        <rFont val="Arial"/>
        <family val="2"/>
      </rPr>
      <t xml:space="preserve"> </t>
    </r>
    <r>
      <rPr>
        <b/>
        <sz val="9"/>
        <rFont val="Arial"/>
        <family val="2"/>
      </rPr>
      <t>(size, capacity, make/model, etc.)</t>
    </r>
  </si>
  <si>
    <t>Total Travel:</t>
  </si>
  <si>
    <t>E.9</t>
  </si>
  <si>
    <t>Do all claimed travel costs align with the Mission's start and end dates?</t>
  </si>
  <si>
    <t>All equipment performing work in direct support of the Mission is eligible for reimbursement.</t>
  </si>
  <si>
    <t>If you have answered "Yes" or "N/A" to all questions, the claim is ready for submission to the Requesting Party.</t>
  </si>
  <si>
    <t>If the primary purpose of a vehicle is transportation to and from the incident site, mileage must be claimed with the start/end odometer readings documented. Hourly rates should only be used for working/running time (e.g., police car running with lights on) at the incident location.</t>
  </si>
  <si>
    <r>
      <rPr>
        <b/>
        <sz val="9"/>
        <color theme="1"/>
        <rFont val="Arial"/>
        <family val="2"/>
      </rPr>
      <t>A.1:</t>
    </r>
    <r>
      <rPr>
        <sz val="9"/>
        <color theme="1"/>
        <rFont val="Arial"/>
        <family val="2"/>
      </rPr>
      <t xml:space="preserve"> Claim Summary Form
</t>
    </r>
    <r>
      <rPr>
        <b/>
        <sz val="9"/>
        <color theme="1"/>
        <rFont val="Arial"/>
        <family val="2"/>
      </rPr>
      <t>A.3:</t>
    </r>
    <r>
      <rPr>
        <sz val="9"/>
        <color theme="1"/>
        <rFont val="Arial"/>
        <family val="2"/>
      </rPr>
      <t xml:space="preserve"> Mission/Agreement
</t>
    </r>
    <r>
      <rPr>
        <b/>
        <sz val="9"/>
        <color theme="1"/>
        <rFont val="Arial"/>
        <family val="2"/>
      </rPr>
      <t>A.4:</t>
    </r>
    <r>
      <rPr>
        <sz val="9"/>
        <color theme="1"/>
        <rFont val="Arial"/>
        <family val="2"/>
      </rPr>
      <t xml:space="preserve"> W9
</t>
    </r>
    <r>
      <rPr>
        <b/>
        <sz val="9"/>
        <color theme="1"/>
        <rFont val="Arial"/>
        <family val="2"/>
      </rPr>
      <t>B.2:</t>
    </r>
    <r>
      <rPr>
        <sz val="9"/>
        <color theme="1"/>
        <rFont val="Arial"/>
        <family val="2"/>
      </rPr>
      <t xml:space="preserve"> Payroll Policy/CBA 
</t>
    </r>
    <r>
      <rPr>
        <b/>
        <sz val="9"/>
        <color theme="1"/>
        <rFont val="Arial"/>
        <family val="2"/>
      </rPr>
      <t>B.4:</t>
    </r>
    <r>
      <rPr>
        <sz val="9"/>
        <color theme="1"/>
        <rFont val="Arial"/>
        <family val="2"/>
      </rPr>
      <t xml:space="preserve"> Time Sheets
</t>
    </r>
    <r>
      <rPr>
        <b/>
        <sz val="9"/>
        <color theme="1"/>
        <rFont val="Arial"/>
        <family val="2"/>
      </rPr>
      <t>B.5:</t>
    </r>
    <r>
      <rPr>
        <sz val="9"/>
        <color theme="1"/>
        <rFont val="Arial"/>
        <family val="2"/>
      </rPr>
      <t xml:space="preserve"> Daily Activity Logs
</t>
    </r>
    <r>
      <rPr>
        <b/>
        <sz val="9"/>
        <color theme="1"/>
        <rFont val="Arial"/>
        <family val="2"/>
      </rPr>
      <t>B.6:</t>
    </r>
    <r>
      <rPr>
        <sz val="9"/>
        <color theme="1"/>
        <rFont val="Arial"/>
        <family val="2"/>
      </rPr>
      <t xml:space="preserve"> Payroll Records
</t>
    </r>
    <r>
      <rPr>
        <b/>
        <sz val="9"/>
        <color theme="1"/>
        <rFont val="Arial"/>
        <family val="2"/>
      </rPr>
      <t xml:space="preserve">B.4: </t>
    </r>
    <r>
      <rPr>
        <sz val="9"/>
        <color theme="1"/>
        <rFont val="Arial"/>
        <family val="2"/>
      </rPr>
      <t xml:space="preserve">Backfill Timesheets
</t>
    </r>
    <r>
      <rPr>
        <b/>
        <sz val="9"/>
        <color theme="1"/>
        <rFont val="Arial"/>
        <family val="2"/>
      </rPr>
      <t>B.10:</t>
    </r>
    <r>
      <rPr>
        <sz val="9"/>
        <color theme="1"/>
        <rFont val="Arial"/>
        <family val="2"/>
      </rPr>
      <t xml:space="preserve"> Backfill Roster
</t>
    </r>
    <r>
      <rPr>
        <b/>
        <sz val="9"/>
        <color theme="1"/>
        <rFont val="Arial"/>
        <family val="2"/>
      </rPr>
      <t>B.10:</t>
    </r>
    <r>
      <rPr>
        <sz val="9"/>
        <color theme="1"/>
        <rFont val="Arial"/>
        <family val="2"/>
      </rPr>
      <t xml:space="preserve"> Backfill Payroll Records       
</t>
    </r>
    <r>
      <rPr>
        <b/>
        <sz val="9"/>
        <color theme="1"/>
        <rFont val="Arial"/>
        <family val="2"/>
      </rPr>
      <t>C.5:</t>
    </r>
    <r>
      <rPr>
        <sz val="9"/>
        <color theme="1"/>
        <rFont val="Arial"/>
        <family val="2"/>
      </rPr>
      <t xml:space="preserve"> Equipment Proof of Operation
</t>
    </r>
    <r>
      <rPr>
        <b/>
        <sz val="9"/>
        <color theme="1"/>
        <rFont val="Arial"/>
        <family val="2"/>
      </rPr>
      <t>D.1:</t>
    </r>
    <r>
      <rPr>
        <sz val="9"/>
        <color theme="1"/>
        <rFont val="Arial"/>
        <family val="2"/>
      </rPr>
      <t xml:space="preserve"> Materials and Other Summary
</t>
    </r>
    <r>
      <rPr>
        <b/>
        <sz val="9"/>
        <color theme="1"/>
        <rFont val="Arial"/>
        <family val="2"/>
      </rPr>
      <t>D.2:</t>
    </r>
    <r>
      <rPr>
        <sz val="9"/>
        <color theme="1"/>
        <rFont val="Arial"/>
        <family val="2"/>
      </rPr>
      <t xml:space="preserve"> Purchase Receipts/Invoices
</t>
    </r>
    <r>
      <rPr>
        <b/>
        <sz val="9"/>
        <color theme="1"/>
        <rFont val="Arial"/>
        <family val="2"/>
      </rPr>
      <t>D.3:</t>
    </r>
    <r>
      <rPr>
        <sz val="9"/>
        <color theme="1"/>
        <rFont val="Arial"/>
        <family val="2"/>
      </rPr>
      <t xml:space="preserve"> Credit Card Statements
</t>
    </r>
    <r>
      <rPr>
        <b/>
        <sz val="9"/>
        <color theme="1"/>
        <rFont val="Arial"/>
        <family val="2"/>
      </rPr>
      <t>D.3</t>
    </r>
    <r>
      <rPr>
        <sz val="9"/>
        <color theme="1"/>
        <rFont val="Arial"/>
        <family val="2"/>
      </rPr>
      <t xml:space="preserve">: Check Registers
</t>
    </r>
    <r>
      <rPr>
        <b/>
        <sz val="9"/>
        <color theme="1"/>
        <rFont val="Arial"/>
        <family val="2"/>
      </rPr>
      <t xml:space="preserve">D.5: </t>
    </r>
    <r>
      <rPr>
        <sz val="9"/>
        <color theme="1"/>
        <rFont val="Arial"/>
        <family val="2"/>
      </rPr>
      <t xml:space="preserve">Fuel Receipts
</t>
    </r>
    <r>
      <rPr>
        <b/>
        <sz val="9"/>
        <color theme="1"/>
        <rFont val="Arial"/>
        <family val="2"/>
      </rPr>
      <t xml:space="preserve">D.6: </t>
    </r>
    <r>
      <rPr>
        <sz val="9"/>
        <color theme="1"/>
        <rFont val="Arial"/>
        <family val="2"/>
      </rPr>
      <t xml:space="preserve">Maintenance Receipts
</t>
    </r>
    <r>
      <rPr>
        <b/>
        <sz val="9"/>
        <color theme="1"/>
        <rFont val="Arial"/>
        <family val="2"/>
      </rPr>
      <t xml:space="preserve">D.7: </t>
    </r>
    <r>
      <rPr>
        <sz val="9"/>
        <color theme="1"/>
        <rFont val="Arial"/>
        <family val="2"/>
      </rPr>
      <t xml:space="preserve">Contract Support Documents
</t>
    </r>
    <r>
      <rPr>
        <b/>
        <sz val="9"/>
        <color theme="1"/>
        <rFont val="Arial"/>
        <family val="2"/>
      </rPr>
      <t xml:space="preserve">E.2: </t>
    </r>
    <r>
      <rPr>
        <sz val="9"/>
        <color theme="1"/>
        <rFont val="Arial"/>
        <family val="2"/>
      </rPr>
      <t xml:space="preserve">Travel Policy
</t>
    </r>
    <r>
      <rPr>
        <b/>
        <sz val="9"/>
        <color theme="1"/>
        <rFont val="Arial"/>
        <family val="2"/>
      </rPr>
      <t>E.4:</t>
    </r>
    <r>
      <rPr>
        <sz val="9"/>
        <color theme="1"/>
        <rFont val="Arial"/>
        <family val="2"/>
      </rPr>
      <t xml:space="preserve"> Travel Invoices
</t>
    </r>
    <r>
      <rPr>
        <b/>
        <sz val="9"/>
        <color theme="1"/>
        <rFont val="Arial"/>
        <family val="2"/>
      </rPr>
      <t xml:space="preserve">E.5: </t>
    </r>
    <r>
      <rPr>
        <sz val="9"/>
        <color theme="1"/>
        <rFont val="Arial"/>
        <family val="2"/>
      </rPr>
      <t xml:space="preserve">Travel Receipts
</t>
    </r>
    <r>
      <rPr>
        <b/>
        <sz val="9"/>
        <color theme="1"/>
        <rFont val="Arial"/>
        <family val="2"/>
      </rPr>
      <t xml:space="preserve">E.5: </t>
    </r>
    <r>
      <rPr>
        <sz val="9"/>
        <color theme="1"/>
        <rFont val="Arial"/>
        <family val="2"/>
      </rPr>
      <t xml:space="preserve">Travel Purchase Justification
</t>
    </r>
    <r>
      <rPr>
        <b/>
        <sz val="9"/>
        <color theme="1"/>
        <rFont val="Arial"/>
        <family val="2"/>
      </rPr>
      <t xml:space="preserve">E.6: </t>
    </r>
    <r>
      <rPr>
        <sz val="9"/>
        <color theme="1"/>
        <rFont val="Arial"/>
        <family val="2"/>
      </rPr>
      <t xml:space="preserve">Travel Expenses Proof of Payment
</t>
    </r>
    <r>
      <rPr>
        <b/>
        <sz val="9"/>
        <color theme="1"/>
        <rFont val="Arial"/>
        <family val="2"/>
      </rPr>
      <t xml:space="preserve">E.8: </t>
    </r>
    <r>
      <rPr>
        <sz val="9"/>
        <color theme="1"/>
        <rFont val="Arial"/>
        <family val="2"/>
      </rPr>
      <t xml:space="preserve">Travel Reimbursement to Employee
</t>
    </r>
    <r>
      <rPr>
        <b/>
        <sz val="9"/>
        <color theme="1"/>
        <rFont val="Arial"/>
        <family val="2"/>
      </rPr>
      <t xml:space="preserve">F.2: </t>
    </r>
    <r>
      <rPr>
        <sz val="9"/>
        <color theme="1"/>
        <rFont val="Arial"/>
        <family val="2"/>
      </rPr>
      <t xml:space="preserve">Rental Agreements
</t>
    </r>
    <r>
      <rPr>
        <b/>
        <sz val="9"/>
        <color theme="1"/>
        <rFont val="Arial"/>
        <family val="2"/>
      </rPr>
      <t xml:space="preserve">F.2: </t>
    </r>
    <r>
      <rPr>
        <sz val="9"/>
        <color theme="1"/>
        <rFont val="Arial"/>
        <family val="2"/>
      </rPr>
      <t xml:space="preserve">Rental Invoices‎‎
</t>
    </r>
    <r>
      <rPr>
        <b/>
        <sz val="9"/>
        <color theme="1"/>
        <rFont val="Arial"/>
        <family val="2"/>
      </rPr>
      <t xml:space="preserve">F.3: </t>
    </r>
    <r>
      <rPr>
        <sz val="9"/>
        <color theme="1"/>
        <rFont val="Arial"/>
        <family val="2"/>
      </rPr>
      <t xml:space="preserve">Rental Justification                    
</t>
    </r>
    <r>
      <rPr>
        <b/>
        <sz val="9"/>
        <color theme="1"/>
        <rFont val="Arial"/>
        <family val="2"/>
      </rPr>
      <t>F.4:</t>
    </r>
    <r>
      <rPr>
        <sz val="9"/>
        <color theme="1"/>
        <rFont val="Arial"/>
        <family val="2"/>
      </rPr>
      <t xml:space="preserve"> Rental Fuel Receipts</t>
    </r>
    <r>
      <rPr>
        <b/>
        <sz val="9"/>
        <color theme="1"/>
        <rFont val="Arial"/>
        <family val="2"/>
      </rPr>
      <t xml:space="preserve">
</t>
    </r>
  </si>
  <si>
    <r>
      <t xml:space="preserve">Has the claim package been arranged as a single PDF for final submission?
‎The order of claim documentation should follow the order of this checklist, as applicable. </t>
    </r>
    <r>
      <rPr>
        <b/>
        <sz val="10"/>
        <color theme="1"/>
        <rFont val="Arial"/>
        <family val="2"/>
      </rPr>
      <t xml:space="preserve">Please see the notes column.‎
</t>
    </r>
    <r>
      <rPr>
        <i/>
        <sz val="10"/>
        <color theme="1"/>
        <rFont val="Arial"/>
        <family val="2"/>
      </rPr>
      <t xml:space="preserve">Please provide an excel copy of the Claim Summary Form alongside the final PDF package. </t>
    </r>
  </si>
  <si>
    <t>Does the Claim Summary Form include all expenses incurred as a direct result of the 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</si>
</sst>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00"/>
    <numFmt numFmtId="165" formatCode="m/d/yy;@"/>
    <numFmt numFmtId="166" formatCode="[$$-409]#,##0.00_);\([$$-409]#,##0.00\)"/>
    <numFmt numFmtId="167" formatCode="mm/dd/yy;@"/>
    <numFmt numFmtId="168" formatCode="\$0.00"/>
    <numFmt numFmtId="169" formatCode="\$#,##0.00"/>
    <numFmt numFmtId="170" formatCode="0.0"/>
  </numFmts>
  <fonts count="50" x14ac:knownFonts="1">
    <font>
      <sz val="11"/>
      <color theme="1"/>
      <name val="Calibri"/>
      <family val="2"/>
      <scheme val="minor"/>
    </font>
    <font>
      <b/>
      <sz val="10"/>
      <color theme="1"/>
      <name val="Arial"/>
      <family val="2"/>
    </font>
    <font>
      <sz val="10"/>
      <color theme="1"/>
      <name val="Arial"/>
      <family val="2"/>
    </font>
    <font>
      <sz val="11"/>
      <color theme="1"/>
      <name val="Arial"/>
      <family val="2"/>
    </font>
    <font>
      <b/>
      <sz val="11"/>
      <color theme="1"/>
      <name val="Arial"/>
      <family val="2"/>
    </font>
    <font>
      <b/>
      <sz val="9"/>
      <color theme="1"/>
      <name val="Arial"/>
      <family val="2"/>
    </font>
    <font>
      <b/>
      <sz val="16"/>
      <color theme="1"/>
      <name val="Arial"/>
      <family val="2"/>
    </font>
    <font>
      <sz val="8"/>
      <color theme="1"/>
      <name val="Arial"/>
      <family val="2"/>
    </font>
    <font>
      <b/>
      <sz val="14"/>
      <color theme="1"/>
      <name val="Arial"/>
      <family val="2"/>
    </font>
    <font>
      <b/>
      <sz val="11"/>
      <color theme="1"/>
      <name val="Calibri"/>
      <family val="2"/>
      <scheme val="minor"/>
    </font>
    <font>
      <sz val="11"/>
      <color theme="1"/>
      <name val="Calibri"/>
      <family val="2"/>
      <scheme val="minor"/>
    </font>
    <font>
      <sz val="14"/>
      <color theme="1"/>
      <name val="Arial"/>
      <family val="2"/>
    </font>
    <font>
      <b/>
      <sz val="11"/>
      <color rgb="FF000000"/>
      <name val="Arial"/>
      <family val="2"/>
    </font>
    <font>
      <sz val="11"/>
      <color rgb="FF7030A0"/>
      <name val="Arial"/>
      <family val="2"/>
    </font>
    <font>
      <b/>
      <sz val="11"/>
      <name val="Arial"/>
      <family val="2"/>
    </font>
    <font>
      <sz val="10"/>
      <name val="Arial"/>
      <family val="2"/>
    </font>
    <font>
      <b/>
      <sz val="12"/>
      <name val="Calibri"/>
      <family val="2"/>
      <scheme val="minor"/>
    </font>
    <font>
      <b/>
      <sz val="9"/>
      <color rgb="FF7030A0"/>
      <name val="Arial"/>
      <family val="2"/>
    </font>
    <font>
      <b/>
      <sz val="8"/>
      <color theme="1"/>
      <name val="Arial"/>
      <family val="2"/>
    </font>
    <font>
      <sz val="8"/>
      <color rgb="FF7030A0"/>
      <name val="Arial"/>
      <family val="2"/>
    </font>
    <font>
      <sz val="8"/>
      <color theme="1"/>
      <name val="Calibri"/>
      <family val="2"/>
      <scheme val="minor"/>
    </font>
    <font>
      <b/>
      <sz val="16"/>
      <color theme="1"/>
      <name val="Calibri"/>
      <family val="2"/>
      <scheme val="minor"/>
    </font>
    <font>
      <b/>
      <sz val="8"/>
      <name val="Arial"/>
      <family val="2"/>
    </font>
    <font>
      <sz val="9"/>
      <color theme="1"/>
      <name val="Arial"/>
      <family val="2"/>
    </font>
    <font>
      <b/>
      <sz val="11"/>
      <name val="Calibri"/>
      <family val="2"/>
    </font>
    <font>
      <sz val="11"/>
      <color rgb="FF000000"/>
      <name val="Calibri"/>
      <family val="2"/>
    </font>
    <font>
      <sz val="11"/>
      <name val="Calibri"/>
      <family val="2"/>
    </font>
    <font>
      <i/>
      <sz val="11"/>
      <name val="Arial"/>
      <family val="2"/>
    </font>
    <font>
      <b/>
      <i/>
      <sz val="11"/>
      <name val="Arial"/>
      <family val="2"/>
    </font>
    <font>
      <b/>
      <sz val="11"/>
      <color rgb="FF000000"/>
      <name val="Calibri"/>
      <family val="2"/>
    </font>
    <font>
      <b/>
      <i/>
      <sz val="11"/>
      <color theme="1"/>
      <name val="Arial"/>
      <family val="2"/>
    </font>
    <font>
      <i/>
      <sz val="11"/>
      <color theme="1"/>
      <name val="Arial"/>
      <family val="2"/>
    </font>
    <font>
      <sz val="11"/>
      <name val="Arial"/>
      <family val="2"/>
    </font>
    <font>
      <b/>
      <sz val="12"/>
      <name val="Arial"/>
      <family val="2"/>
    </font>
    <font>
      <b/>
      <sz val="11"/>
      <name val="Calibri"/>
      <family val="2"/>
      <scheme val="minor"/>
    </font>
    <font>
      <sz val="14"/>
      <name val="Arial"/>
      <family val="2"/>
    </font>
    <font>
      <b/>
      <sz val="10"/>
      <name val="Arial"/>
      <family val="2"/>
    </font>
    <font>
      <sz val="8"/>
      <name val="Calibri"/>
      <family val="2"/>
      <scheme val="minor"/>
    </font>
    <font>
      <sz val="12"/>
      <name val="Calibri"/>
      <family val="2"/>
      <scheme val="minor"/>
    </font>
    <font>
      <b/>
      <sz val="9"/>
      <name val="Arial"/>
      <family val="2"/>
    </font>
    <font>
      <b/>
      <sz val="11"/>
      <color theme="0"/>
      <name val="Arial Nova"/>
      <family val="2"/>
    </font>
    <font>
      <b/>
      <sz val="14"/>
      <color theme="1"/>
      <name val="Arial Nova"/>
      <family val="2"/>
    </font>
    <font>
      <b/>
      <sz val="18"/>
      <color rgb="FFFFFFFF"/>
      <name val="Arial Nova"/>
      <family val="2"/>
    </font>
    <font>
      <b/>
      <sz val="14"/>
      <color rgb="FFFFFFFF"/>
      <name val="Arial Nova"/>
      <family val="2"/>
    </font>
    <font>
      <b/>
      <i/>
      <sz val="10"/>
      <name val="Arial"/>
      <family val="2"/>
    </font>
    <font>
      <i/>
      <sz val="11"/>
      <color theme="0"/>
      <name val="Arial"/>
      <family val="2"/>
    </font>
    <font>
      <u/>
      <sz val="14"/>
      <name val="Arial"/>
      <family val="2"/>
    </font>
    <font>
      <b/>
      <sz val="14"/>
      <name val="Calibri"/>
      <family val="2"/>
      <scheme val="minor"/>
    </font>
    <font>
      <i/>
      <sz val="8"/>
      <color theme="1"/>
      <name val="Arial"/>
      <family val="2"/>
    </font>
    <font>
      <i/>
      <sz val="10"/>
      <color theme="1"/>
      <name val="Arial"/>
      <family val="2"/>
    </font>
  </fonts>
  <fills count="11">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DADADA"/>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79998168889431442"/>
        <bgColor indexed="64"/>
      </patternFill>
    </fill>
  </fills>
  <borders count="92">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44" fontId="10" fillId="0" borderId="0" applyFont="0" applyFill="0" applyBorder="0" applyAlignment="0" applyProtection="0"/>
    <xf numFmtId="0" fontId="15" fillId="0" borderId="0"/>
    <xf numFmtId="0" fontId="10" fillId="0" borderId="0"/>
  </cellStyleXfs>
  <cellXfs count="458">
    <xf numFmtId="0" fontId="0" fillId="0" borderId="0" xfId="0"/>
    <xf numFmtId="0" fontId="3" fillId="0" borderId="0" xfId="0" applyFont="1" applyAlignment="1"/>
    <xf numFmtId="0" fontId="3" fillId="0" borderId="0" xfId="0" applyFont="1" applyBorder="1" applyAlignment="1">
      <alignment horizontal="left" vertical="center" wrapText="1"/>
    </xf>
    <xf numFmtId="0" fontId="3" fillId="0" borderId="0" xfId="0" applyFont="1" applyBorder="1" applyAlignment="1"/>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3" fillId="0" borderId="0" xfId="0" applyFont="1"/>
    <xf numFmtId="0" fontId="2" fillId="0" borderId="0" xfId="0" applyFont="1"/>
    <xf numFmtId="0" fontId="2" fillId="0" borderId="0" xfId="0" applyFont="1" applyBorder="1"/>
    <xf numFmtId="0" fontId="3" fillId="0" borderId="0" xfId="0" applyFont="1" applyBorder="1" applyAlignment="1">
      <alignment vertical="top" wrapText="1"/>
    </xf>
    <xf numFmtId="0" fontId="3" fillId="0" borderId="0" xfId="0" applyFont="1" applyBorder="1"/>
    <xf numFmtId="0" fontId="6" fillId="0" borderId="0" xfId="0" applyFont="1" applyBorder="1" applyAlignment="1">
      <alignment horizontal="center" vertical="center" wrapText="1"/>
    </xf>
    <xf numFmtId="0" fontId="4" fillId="0" borderId="0" xfId="0" applyFont="1" applyAlignment="1"/>
    <xf numFmtId="0" fontId="4" fillId="0" borderId="0" xfId="0" applyFont="1"/>
    <xf numFmtId="0" fontId="1" fillId="0" borderId="0" xfId="0" applyFont="1" applyAlignment="1">
      <alignment wrapText="1"/>
    </xf>
    <xf numFmtId="0" fontId="11" fillId="0" borderId="0" xfId="0" applyFont="1"/>
    <xf numFmtId="166" fontId="11" fillId="0" borderId="0" xfId="0" applyNumberFormat="1" applyFont="1"/>
    <xf numFmtId="0" fontId="0" fillId="0" borderId="0" xfId="0" applyProtection="1">
      <protection locked="0"/>
    </xf>
    <xf numFmtId="0" fontId="9" fillId="0" borderId="0" xfId="0" applyFont="1" applyProtection="1">
      <protection locked="0"/>
    </xf>
    <xf numFmtId="0" fontId="0" fillId="0" borderId="0" xfId="0"/>
    <xf numFmtId="0" fontId="17" fillId="0" borderId="21" xfId="0" applyFont="1" applyBorder="1" applyAlignment="1">
      <alignment horizontal="center" vertical="center" wrapText="1"/>
    </xf>
    <xf numFmtId="0" fontId="13" fillId="0" borderId="11" xfId="0" applyFont="1" applyBorder="1" applyAlignment="1"/>
    <xf numFmtId="0" fontId="17" fillId="0" borderId="21" xfId="0" applyFont="1" applyBorder="1" applyAlignment="1" applyProtection="1">
      <alignment horizontal="center" vertical="center" wrapText="1"/>
      <protection locked="0"/>
    </xf>
    <xf numFmtId="0" fontId="20" fillId="0" borderId="0" xfId="0" applyFont="1"/>
    <xf numFmtId="0" fontId="18" fillId="0" borderId="0" xfId="0" applyFont="1" applyBorder="1" applyAlignment="1">
      <alignment vertical="center" wrapText="1"/>
    </xf>
    <xf numFmtId="0" fontId="19" fillId="0" borderId="0" xfId="0" applyFont="1" applyBorder="1" applyAlignment="1"/>
    <xf numFmtId="0" fontId="3" fillId="0" borderId="11" xfId="0" applyFont="1" applyBorder="1" applyAlignment="1"/>
    <xf numFmtId="0" fontId="0" fillId="7" borderId="0" xfId="0" applyFill="1"/>
    <xf numFmtId="0" fontId="26" fillId="7" borderId="52" xfId="0" applyFont="1" applyFill="1" applyBorder="1" applyAlignment="1">
      <alignment horizontal="left" vertical="top" wrapText="1"/>
    </xf>
    <xf numFmtId="168" fontId="25" fillId="7" borderId="53" xfId="0" applyNumberFormat="1" applyFont="1" applyFill="1" applyBorder="1" applyAlignment="1">
      <alignment horizontal="right" vertical="top" wrapText="1" shrinkToFit="1"/>
    </xf>
    <xf numFmtId="0" fontId="0" fillId="7" borderId="52" xfId="0" applyFill="1" applyBorder="1" applyAlignment="1">
      <alignment horizontal="left" wrapText="1"/>
    </xf>
    <xf numFmtId="0" fontId="0" fillId="7" borderId="52" xfId="0" applyFill="1" applyBorder="1" applyAlignment="1">
      <alignment horizontal="left" vertical="top" wrapText="1"/>
    </xf>
    <xf numFmtId="0" fontId="0" fillId="7" borderId="52" xfId="0" applyFill="1" applyBorder="1" applyAlignment="1">
      <alignment horizontal="left" vertical="center" wrapText="1"/>
    </xf>
    <xf numFmtId="0" fontId="26" fillId="7" borderId="52" xfId="0" applyFont="1" applyFill="1" applyBorder="1" applyAlignment="1">
      <alignment horizontal="left" vertical="center" wrapText="1"/>
    </xf>
    <xf numFmtId="168" fontId="25" fillId="7" borderId="53" xfId="0" applyNumberFormat="1" applyFont="1" applyFill="1" applyBorder="1" applyAlignment="1">
      <alignment horizontal="right" vertical="center" wrapText="1" shrinkToFit="1"/>
    </xf>
    <xf numFmtId="1" fontId="25" fillId="7" borderId="52" xfId="0" applyNumberFormat="1" applyFont="1" applyFill="1" applyBorder="1" applyAlignment="1">
      <alignment horizontal="left" vertical="center" wrapText="1" shrinkToFit="1"/>
    </xf>
    <xf numFmtId="1" fontId="25" fillId="7" borderId="52" xfId="0" applyNumberFormat="1" applyFont="1" applyFill="1" applyBorder="1" applyAlignment="1">
      <alignment horizontal="left" vertical="top" wrapText="1" shrinkToFit="1"/>
    </xf>
    <xf numFmtId="169" fontId="25" fillId="7" borderId="53" xfId="0" applyNumberFormat="1" applyFont="1" applyFill="1" applyBorder="1" applyAlignment="1">
      <alignment horizontal="right" vertical="top" wrapText="1" shrinkToFit="1"/>
    </xf>
    <xf numFmtId="170" fontId="25" fillId="7" borderId="52" xfId="0" applyNumberFormat="1" applyFont="1" applyFill="1" applyBorder="1" applyAlignment="1">
      <alignment horizontal="left" vertical="center" wrapText="1" shrinkToFit="1"/>
    </xf>
    <xf numFmtId="169" fontId="25" fillId="7" borderId="53" xfId="0" applyNumberFormat="1" applyFont="1" applyFill="1" applyBorder="1" applyAlignment="1">
      <alignment horizontal="right" vertical="center" wrapText="1" shrinkToFit="1"/>
    </xf>
    <xf numFmtId="170" fontId="25" fillId="7" borderId="52" xfId="0" applyNumberFormat="1" applyFont="1" applyFill="1" applyBorder="1" applyAlignment="1">
      <alignment horizontal="left" vertical="top" wrapText="1" shrinkToFit="1"/>
    </xf>
    <xf numFmtId="0" fontId="26" fillId="7" borderId="54" xfId="0" applyFont="1" applyFill="1" applyBorder="1" applyAlignment="1">
      <alignment horizontal="left" vertical="center" wrapText="1"/>
    </xf>
    <xf numFmtId="0" fontId="0" fillId="7" borderId="54" xfId="0" applyFill="1" applyBorder="1" applyAlignment="1">
      <alignment horizontal="left" vertical="top" wrapText="1"/>
    </xf>
    <xf numFmtId="0" fontId="0" fillId="7" borderId="54" xfId="0" applyFill="1" applyBorder="1" applyAlignment="1">
      <alignment horizontal="left" vertical="center" wrapText="1"/>
    </xf>
    <xf numFmtId="168" fontId="25" fillId="7" borderId="55" xfId="0" applyNumberFormat="1" applyFont="1" applyFill="1" applyBorder="1" applyAlignment="1">
      <alignment horizontal="right" vertical="center" wrapText="1" shrinkToFit="1"/>
    </xf>
    <xf numFmtId="14" fontId="32" fillId="0" borderId="29" xfId="0" applyNumberFormat="1" applyFont="1" applyBorder="1" applyAlignment="1" applyProtection="1">
      <alignment horizontal="center"/>
      <protection locked="0"/>
    </xf>
    <xf numFmtId="4" fontId="32" fillId="0" borderId="29" xfId="0" applyNumberFormat="1" applyFont="1" applyBorder="1" applyAlignment="1" applyProtection="1">
      <alignment horizontal="center" vertical="center" wrapText="1"/>
      <protection locked="0"/>
    </xf>
    <xf numFmtId="4" fontId="32" fillId="0" borderId="29" xfId="0" applyNumberFormat="1" applyFont="1" applyBorder="1" applyAlignment="1" applyProtection="1">
      <alignment vertical="center" wrapText="1"/>
      <protection locked="0"/>
    </xf>
    <xf numFmtId="164" fontId="32" fillId="0" borderId="29" xfId="0" applyNumberFormat="1" applyFont="1" applyBorder="1" applyAlignment="1" applyProtection="1">
      <alignment vertical="center" wrapText="1"/>
      <protection locked="0"/>
    </xf>
    <xf numFmtId="10" fontId="32" fillId="0" borderId="29" xfId="0" applyNumberFormat="1" applyFont="1" applyBorder="1" applyAlignment="1" applyProtection="1">
      <protection locked="0"/>
    </xf>
    <xf numFmtId="164" fontId="32" fillId="2" borderId="29" xfId="0" applyNumberFormat="1" applyFont="1" applyFill="1" applyBorder="1" applyAlignment="1">
      <alignment vertical="center" wrapText="1"/>
    </xf>
    <xf numFmtId="0" fontId="32" fillId="0" borderId="3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4" fontId="32" fillId="0" borderId="29" xfId="0" applyNumberFormat="1" applyFont="1" applyBorder="1" applyProtection="1">
      <protection locked="0"/>
    </xf>
    <xf numFmtId="164" fontId="32" fillId="0" borderId="29" xfId="0" applyNumberFormat="1" applyFont="1" applyBorder="1" applyProtection="1">
      <protection locked="0"/>
    </xf>
    <xf numFmtId="49" fontId="32" fillId="0" borderId="29" xfId="0" applyNumberFormat="1" applyFont="1" applyBorder="1" applyAlignment="1" applyProtection="1">
      <alignment wrapText="1"/>
      <protection locked="0"/>
    </xf>
    <xf numFmtId="4" fontId="32" fillId="0" borderId="29" xfId="0" applyNumberFormat="1" applyFont="1" applyBorder="1" applyAlignment="1" applyProtection="1">
      <alignment wrapText="1"/>
      <protection locked="0"/>
    </xf>
    <xf numFmtId="165" fontId="32" fillId="0" borderId="29" xfId="0" applyNumberFormat="1" applyFont="1" applyBorder="1" applyProtection="1">
      <protection locked="0"/>
    </xf>
    <xf numFmtId="167" fontId="38" fillId="7" borderId="29" xfId="2" applyNumberFormat="1" applyFont="1" applyFill="1" applyBorder="1" applyAlignment="1" applyProtection="1">
      <alignment horizontal="center"/>
      <protection locked="0"/>
    </xf>
    <xf numFmtId="44" fontId="38" fillId="7" borderId="29" xfId="2" applyNumberFormat="1" applyFont="1" applyFill="1" applyBorder="1" applyAlignment="1" applyProtection="1">
      <alignment horizontal="center"/>
      <protection locked="0"/>
    </xf>
    <xf numFmtId="44" fontId="38" fillId="7" borderId="29" xfId="1" applyFont="1" applyFill="1" applyBorder="1" applyAlignment="1" applyProtection="1">
      <alignment horizontal="center"/>
      <protection locked="0"/>
    </xf>
    <xf numFmtId="0" fontId="36" fillId="0" borderId="31" xfId="0" applyFont="1" applyBorder="1" applyAlignment="1">
      <alignment wrapText="1"/>
    </xf>
    <xf numFmtId="1" fontId="39" fillId="0" borderId="21" xfId="0" applyNumberFormat="1" applyFont="1" applyBorder="1" applyAlignment="1">
      <alignment horizontal="center" vertical="center" wrapText="1"/>
    </xf>
    <xf numFmtId="1" fontId="32" fillId="0" borderId="11" xfId="0" applyNumberFormat="1" applyFont="1" applyBorder="1" applyAlignment="1"/>
    <xf numFmtId="49" fontId="32" fillId="0" borderId="31" xfId="0" applyNumberFormat="1" applyFont="1" applyBorder="1" applyAlignment="1" applyProtection="1">
      <alignment wrapText="1"/>
      <protection locked="0"/>
    </xf>
    <xf numFmtId="4" fontId="32" fillId="0" borderId="31" xfId="0" applyNumberFormat="1" applyFont="1" applyBorder="1" applyAlignment="1" applyProtection="1">
      <alignment wrapText="1"/>
      <protection locked="0"/>
    </xf>
    <xf numFmtId="0" fontId="39" fillId="0" borderId="21" xfId="0" applyFont="1" applyBorder="1" applyAlignment="1" applyProtection="1">
      <alignment horizontal="center" vertical="center" wrapText="1"/>
      <protection locked="0"/>
    </xf>
    <xf numFmtId="0" fontId="32" fillId="0" borderId="11" xfId="0" applyFont="1" applyBorder="1" applyAlignment="1" applyProtection="1">
      <protection locked="0"/>
    </xf>
    <xf numFmtId="0" fontId="32" fillId="0" borderId="44" xfId="0" applyFont="1" applyBorder="1" applyAlignment="1" applyProtection="1">
      <alignment vertical="center" wrapText="1"/>
      <protection locked="0"/>
    </xf>
    <xf numFmtId="0" fontId="32" fillId="0" borderId="31" xfId="0" applyFont="1" applyBorder="1" applyAlignment="1" applyProtection="1">
      <alignment vertical="center" wrapText="1"/>
      <protection locked="0"/>
    </xf>
    <xf numFmtId="4" fontId="32" fillId="0" borderId="31" xfId="0" applyNumberFormat="1" applyFont="1" applyBorder="1" applyProtection="1">
      <protection locked="0"/>
    </xf>
    <xf numFmtId="164" fontId="32" fillId="0" borderId="31" xfId="0" applyNumberFormat="1" applyFont="1" applyBorder="1" applyProtection="1">
      <protection locked="0"/>
    </xf>
    <xf numFmtId="4" fontId="32" fillId="0" borderId="31" xfId="0" applyNumberFormat="1" applyFont="1" applyBorder="1" applyAlignment="1" applyProtection="1">
      <alignment horizontal="center" vertical="center" wrapText="1"/>
      <protection locked="0"/>
    </xf>
    <xf numFmtId="4" fontId="32" fillId="0" borderId="31" xfId="0" applyNumberFormat="1" applyFont="1" applyBorder="1" applyAlignment="1" applyProtection="1">
      <alignment vertical="center" wrapText="1"/>
      <protection locked="0"/>
    </xf>
    <xf numFmtId="164" fontId="32" fillId="0" borderId="31" xfId="0" applyNumberFormat="1" applyFont="1" applyBorder="1" applyAlignment="1" applyProtection="1">
      <alignment vertical="center" wrapText="1"/>
      <protection locked="0"/>
    </xf>
    <xf numFmtId="10" fontId="32" fillId="0" borderId="31" xfId="0" applyNumberFormat="1" applyFont="1" applyBorder="1" applyAlignment="1" applyProtection="1">
      <protection locked="0"/>
    </xf>
    <xf numFmtId="164" fontId="32" fillId="2" borderId="31" xfId="0" applyNumberFormat="1" applyFont="1" applyFill="1" applyBorder="1" applyAlignment="1">
      <alignment vertical="center" wrapText="1"/>
    </xf>
    <xf numFmtId="165" fontId="32" fillId="0" borderId="37" xfId="0" applyNumberFormat="1" applyFont="1" applyBorder="1" applyAlignment="1" applyProtection="1">
      <alignment horizontal="center"/>
      <protection locked="0"/>
    </xf>
    <xf numFmtId="0" fontId="38" fillId="7" borderId="39" xfId="2" applyFont="1" applyFill="1" applyBorder="1" applyAlignment="1">
      <alignment horizontal="left"/>
    </xf>
    <xf numFmtId="44" fontId="38" fillId="7" borderId="38" xfId="2" applyNumberFormat="1" applyFont="1" applyFill="1" applyBorder="1"/>
    <xf numFmtId="0" fontId="42" fillId="8" borderId="51" xfId="0" applyFont="1" applyFill="1" applyBorder="1" applyAlignment="1">
      <alignment vertical="center" wrapText="1"/>
    </xf>
    <xf numFmtId="0" fontId="14" fillId="3" borderId="42" xfId="0" applyFont="1" applyFill="1" applyBorder="1" applyAlignment="1" applyProtection="1">
      <alignment horizontal="left" vertical="center" wrapText="1"/>
      <protection locked="0"/>
    </xf>
    <xf numFmtId="0" fontId="33" fillId="3" borderId="27" xfId="0" applyFont="1" applyFill="1" applyBorder="1" applyAlignment="1"/>
    <xf numFmtId="0" fontId="35" fillId="3" borderId="27" xfId="0" applyFont="1" applyFill="1" applyBorder="1"/>
    <xf numFmtId="0" fontId="35" fillId="3" borderId="0" xfId="0" applyFont="1" applyFill="1" applyBorder="1"/>
    <xf numFmtId="0" fontId="33" fillId="3" borderId="0" xfId="0" applyFont="1" applyFill="1" applyBorder="1"/>
    <xf numFmtId="0" fontId="33" fillId="3" borderId="0" xfId="0" applyFont="1" applyFill="1" applyBorder="1" applyAlignment="1"/>
    <xf numFmtId="0" fontId="35" fillId="3" borderId="5" xfId="0" applyFont="1" applyFill="1" applyBorder="1"/>
    <xf numFmtId="166" fontId="35" fillId="3" borderId="27" xfId="1" applyNumberFormat="1" applyFont="1" applyFill="1" applyBorder="1"/>
    <xf numFmtId="166" fontId="35" fillId="3" borderId="0" xfId="1" applyNumberFormat="1" applyFont="1" applyFill="1" applyBorder="1"/>
    <xf numFmtId="0" fontId="32" fillId="3" borderId="0"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5" fillId="3" borderId="2" xfId="0" applyFont="1" applyFill="1" applyBorder="1"/>
    <xf numFmtId="0" fontId="35" fillId="3" borderId="35" xfId="0" applyFont="1" applyFill="1" applyBorder="1"/>
    <xf numFmtId="0" fontId="14" fillId="3" borderId="41" xfId="0" applyFont="1" applyFill="1" applyBorder="1" applyAlignment="1">
      <alignment horizontal="left" vertical="center" wrapText="1"/>
    </xf>
    <xf numFmtId="0" fontId="14" fillId="3" borderId="42" xfId="0" applyFont="1" applyFill="1" applyBorder="1" applyAlignment="1">
      <alignment horizontal="left" vertical="center" wrapText="1"/>
    </xf>
    <xf numFmtId="0" fontId="15" fillId="3" borderId="22" xfId="0" applyFont="1" applyFill="1" applyBorder="1" applyAlignment="1"/>
    <xf numFmtId="0" fontId="15" fillId="3" borderId="31" xfId="0" applyFont="1" applyFill="1" applyBorder="1" applyAlignment="1"/>
    <xf numFmtId="0" fontId="14" fillId="3" borderId="44" xfId="0" applyFont="1" applyFill="1" applyBorder="1" applyAlignment="1">
      <alignment vertical="center" wrapText="1"/>
    </xf>
    <xf numFmtId="0" fontId="14" fillId="3" borderId="37" xfId="0" applyFont="1" applyFill="1" applyBorder="1" applyAlignment="1">
      <alignment horizontal="center" vertical="center" wrapText="1"/>
    </xf>
    <xf numFmtId="4" fontId="32" fillId="3" borderId="31" xfId="0" applyNumberFormat="1" applyFont="1" applyFill="1" applyBorder="1" applyAlignment="1">
      <alignment vertical="center" wrapText="1"/>
    </xf>
    <xf numFmtId="4" fontId="32" fillId="3" borderId="29" xfId="0" applyNumberFormat="1" applyFont="1" applyFill="1" applyBorder="1" applyAlignment="1">
      <alignment vertical="center" wrapText="1"/>
    </xf>
    <xf numFmtId="0" fontId="14" fillId="3" borderId="69" xfId="0" applyFont="1" applyFill="1" applyBorder="1" applyAlignment="1">
      <alignment horizontal="center" vertical="center"/>
    </xf>
    <xf numFmtId="164" fontId="32" fillId="3" borderId="45" xfId="0" applyNumberFormat="1" applyFont="1" applyFill="1" applyBorder="1" applyAlignment="1"/>
    <xf numFmtId="164" fontId="32" fillId="3" borderId="38" xfId="0" applyNumberFormat="1" applyFont="1" applyFill="1" applyBorder="1" applyAlignment="1"/>
    <xf numFmtId="164" fontId="14" fillId="3" borderId="43" xfId="0" applyNumberFormat="1" applyFont="1" applyFill="1" applyBorder="1" applyAlignment="1" applyProtection="1"/>
    <xf numFmtId="0" fontId="5" fillId="3" borderId="21" xfId="0" applyFont="1" applyFill="1" applyBorder="1" applyAlignment="1">
      <alignment horizontal="center" vertical="center" wrapText="1"/>
    </xf>
    <xf numFmtId="164" fontId="32" fillId="3" borderId="29" xfId="0" applyNumberFormat="1" applyFont="1" applyFill="1" applyBorder="1" applyAlignment="1">
      <alignment vertical="center" wrapText="1"/>
    </xf>
    <xf numFmtId="0" fontId="42" fillId="8" borderId="17" xfId="0" applyFont="1" applyFill="1" applyBorder="1" applyAlignment="1">
      <alignment vertical="center" wrapText="1"/>
    </xf>
    <xf numFmtId="0" fontId="42" fillId="8" borderId="1" xfId="0" applyFont="1" applyFill="1" applyBorder="1" applyAlignment="1">
      <alignment vertical="center" wrapText="1"/>
    </xf>
    <xf numFmtId="0" fontId="14" fillId="3" borderId="42" xfId="0" applyFont="1" applyFill="1" applyBorder="1" applyAlignment="1">
      <alignment horizontal="center" vertical="center" wrapText="1"/>
    </xf>
    <xf numFmtId="165" fontId="32" fillId="0" borderId="42" xfId="0" applyNumberFormat="1" applyFont="1" applyBorder="1" applyAlignment="1" applyProtection="1">
      <alignment horizontal="center"/>
      <protection locked="0"/>
    </xf>
    <xf numFmtId="0" fontId="14" fillId="3" borderId="42" xfId="0" applyFont="1" applyFill="1" applyBorder="1" applyAlignment="1">
      <alignment horizontal="center" wrapText="1"/>
    </xf>
    <xf numFmtId="0" fontId="14" fillId="3" borderId="43" xfId="0" applyFont="1" applyFill="1" applyBorder="1" applyAlignment="1"/>
    <xf numFmtId="0" fontId="36" fillId="3" borderId="31" xfId="0" applyFont="1" applyFill="1" applyBorder="1" applyAlignment="1">
      <alignment horizontal="center" vertical="center" wrapText="1"/>
    </xf>
    <xf numFmtId="0" fontId="14" fillId="3" borderId="29" xfId="0" applyFont="1" applyFill="1" applyBorder="1" applyAlignment="1">
      <alignment horizontal="right" vertical="center"/>
    </xf>
    <xf numFmtId="0" fontId="46" fillId="3" borderId="27" xfId="0" applyFont="1" applyFill="1" applyBorder="1"/>
    <xf numFmtId="0" fontId="14" fillId="3" borderId="20" xfId="0" applyFont="1" applyFill="1" applyBorder="1" applyAlignment="1">
      <alignment horizontal="right" vertical="center"/>
    </xf>
    <xf numFmtId="0" fontId="14" fillId="3" borderId="31" xfId="0" applyFont="1" applyFill="1" applyBorder="1" applyAlignment="1">
      <alignment horizontal="center" vertical="center" wrapText="1"/>
    </xf>
    <xf numFmtId="0" fontId="14" fillId="3" borderId="39" xfId="0" applyFont="1" applyFill="1" applyBorder="1" applyAlignment="1">
      <alignment vertical="center" wrapText="1"/>
    </xf>
    <xf numFmtId="0" fontId="14" fillId="3" borderId="29" xfId="0" applyFont="1" applyFill="1" applyBorder="1" applyAlignment="1">
      <alignment horizontal="center" vertical="center" wrapText="1"/>
    </xf>
    <xf numFmtId="10" fontId="23" fillId="0" borderId="29" xfId="0" applyNumberFormat="1" applyFont="1" applyBorder="1" applyAlignment="1">
      <alignment horizontal="center" vertical="center" wrapText="1"/>
    </xf>
    <xf numFmtId="44" fontId="38" fillId="7" borderId="26" xfId="2" applyNumberFormat="1" applyFont="1" applyFill="1" applyBorder="1" applyAlignment="1" applyProtection="1">
      <alignment horizontal="center"/>
      <protection locked="0"/>
    </xf>
    <xf numFmtId="44" fontId="38" fillId="7" borderId="20" xfId="2" applyNumberFormat="1" applyFont="1" applyFill="1" applyBorder="1" applyAlignment="1" applyProtection="1">
      <alignment horizontal="center"/>
      <protection locked="0"/>
    </xf>
    <xf numFmtId="0" fontId="36" fillId="0" borderId="29" xfId="0" applyFont="1" applyBorder="1" applyAlignment="1">
      <alignment horizontal="center" wrapText="1"/>
    </xf>
    <xf numFmtId="0" fontId="36" fillId="0" borderId="31" xfId="0" applyFont="1" applyBorder="1" applyAlignment="1">
      <alignment horizontal="center" wrapText="1"/>
    </xf>
    <xf numFmtId="0" fontId="3" fillId="0" borderId="0" xfId="3" applyFont="1"/>
    <xf numFmtId="0" fontId="40" fillId="8" borderId="57" xfId="3" applyFont="1" applyFill="1" applyBorder="1" applyAlignment="1">
      <alignment horizontal="left" vertical="top" wrapText="1"/>
    </xf>
    <xf numFmtId="0" fontId="40" fillId="8" borderId="48" xfId="3" applyFont="1" applyFill="1" applyBorder="1" applyAlignment="1">
      <alignment horizontal="left" vertical="top" wrapText="1"/>
    </xf>
    <xf numFmtId="0" fontId="40" fillId="8" borderId="58" xfId="3" applyFont="1" applyFill="1" applyBorder="1" applyAlignment="1">
      <alignment horizontal="left" vertical="top" wrapText="1"/>
    </xf>
    <xf numFmtId="0" fontId="4" fillId="4" borderId="59" xfId="3" applyFont="1" applyFill="1" applyBorder="1"/>
    <xf numFmtId="0" fontId="4" fillId="4" borderId="47" xfId="3" applyFont="1" applyFill="1" applyBorder="1"/>
    <xf numFmtId="0" fontId="4" fillId="4" borderId="60" xfId="3" applyFont="1" applyFill="1" applyBorder="1"/>
    <xf numFmtId="0" fontId="2" fillId="0" borderId="49" xfId="3" applyFont="1" applyBorder="1" applyAlignment="1">
      <alignment vertical="center" wrapText="1"/>
    </xf>
    <xf numFmtId="0" fontId="2" fillId="5" borderId="49" xfId="3" applyFont="1" applyFill="1" applyBorder="1" applyAlignment="1">
      <alignment vertical="center" wrapText="1"/>
    </xf>
    <xf numFmtId="0" fontId="2" fillId="0" borderId="62" xfId="3" applyFont="1" applyBorder="1" applyAlignment="1">
      <alignment vertical="top" wrapText="1"/>
    </xf>
    <xf numFmtId="0" fontId="2" fillId="7" borderId="49" xfId="3" applyFont="1" applyFill="1" applyBorder="1" applyAlignment="1">
      <alignment vertical="center" wrapText="1"/>
    </xf>
    <xf numFmtId="0" fontId="2" fillId="0" borderId="62" xfId="3" applyFont="1" applyBorder="1" applyAlignment="1">
      <alignment vertical="center" wrapText="1"/>
    </xf>
    <xf numFmtId="0" fontId="2" fillId="0" borderId="64" xfId="3" applyFont="1" applyBorder="1" applyAlignment="1">
      <alignment vertical="center" wrapText="1"/>
    </xf>
    <xf numFmtId="0" fontId="2" fillId="0" borderId="65" xfId="3" applyFont="1" applyBorder="1" applyAlignment="1">
      <alignment vertical="center" wrapText="1"/>
    </xf>
    <xf numFmtId="44" fontId="14" fillId="3" borderId="42" xfId="1" applyFont="1" applyFill="1" applyBorder="1" applyAlignment="1"/>
    <xf numFmtId="0" fontId="2" fillId="3" borderId="39" xfId="0" applyFont="1" applyFill="1" applyBorder="1" applyAlignment="1">
      <alignment horizontal="center" vertical="center" wrapText="1"/>
    </xf>
    <xf numFmtId="10" fontId="23" fillId="0" borderId="31" xfId="0" applyNumberFormat="1" applyFont="1" applyBorder="1" applyAlignment="1">
      <alignment horizontal="center" vertical="center" wrapText="1"/>
    </xf>
    <xf numFmtId="44" fontId="38" fillId="3" borderId="38" xfId="2" applyNumberFormat="1" applyFont="1" applyFill="1" applyBorder="1"/>
    <xf numFmtId="0" fontId="38" fillId="7" borderId="39" xfId="2" applyFont="1" applyFill="1" applyBorder="1" applyAlignment="1"/>
    <xf numFmtId="0" fontId="18" fillId="3" borderId="21" xfId="0" applyFont="1" applyFill="1" applyBorder="1" applyAlignment="1" applyProtection="1">
      <alignment horizontal="center" vertical="center" wrapText="1"/>
      <protection locked="0"/>
    </xf>
    <xf numFmtId="0" fontId="22" fillId="3" borderId="21" xfId="0" applyFont="1" applyFill="1" applyBorder="1" applyAlignment="1" applyProtection="1">
      <alignment horizontal="center" vertical="center" wrapText="1"/>
      <protection locked="0"/>
    </xf>
    <xf numFmtId="0" fontId="39" fillId="3" borderId="31" xfId="0" applyFont="1" applyFill="1" applyBorder="1" applyAlignment="1" applyProtection="1">
      <alignment horizontal="center" vertical="center" wrapText="1"/>
      <protection locked="0"/>
    </xf>
    <xf numFmtId="0" fontId="14" fillId="3" borderId="71" xfId="0" applyFont="1" applyFill="1" applyBorder="1" applyAlignment="1" applyProtection="1">
      <alignment horizontal="left" vertical="center" wrapText="1"/>
      <protection locked="0"/>
    </xf>
    <xf numFmtId="0" fontId="33" fillId="3" borderId="70" xfId="0" applyFont="1" applyFill="1" applyBorder="1" applyAlignment="1" applyProtection="1">
      <alignment horizontal="center" vertical="center" wrapText="1"/>
      <protection locked="0"/>
    </xf>
    <xf numFmtId="10" fontId="5" fillId="3" borderId="30" xfId="0" applyNumberFormat="1" applyFont="1" applyFill="1" applyBorder="1" applyAlignment="1">
      <alignment horizontal="center" vertical="center" wrapText="1"/>
    </xf>
    <xf numFmtId="0" fontId="2" fillId="3" borderId="61" xfId="3" applyFont="1" applyFill="1" applyBorder="1" applyAlignment="1">
      <alignment horizontal="left" vertical="top"/>
    </xf>
    <xf numFmtId="0" fontId="2" fillId="3" borderId="49" xfId="3" applyFont="1" applyFill="1" applyBorder="1" applyAlignment="1">
      <alignment horizontal="left" vertical="top" wrapText="1"/>
    </xf>
    <xf numFmtId="0" fontId="2" fillId="3" borderId="49" xfId="3" applyFont="1" applyFill="1" applyBorder="1" applyAlignment="1">
      <alignment vertical="top" wrapText="1"/>
    </xf>
    <xf numFmtId="0" fontId="15" fillId="3" borderId="49" xfId="3" applyFont="1" applyFill="1" applyBorder="1" applyAlignment="1">
      <alignment horizontal="left" vertical="top" wrapText="1"/>
    </xf>
    <xf numFmtId="0" fontId="2" fillId="3" borderId="63" xfId="3" applyFont="1" applyFill="1" applyBorder="1" applyAlignment="1">
      <alignment horizontal="left" vertical="top"/>
    </xf>
    <xf numFmtId="0" fontId="2" fillId="3" borderId="64" xfId="3" applyFont="1" applyFill="1" applyBorder="1" applyAlignment="1">
      <alignment horizontal="left" vertical="top" wrapText="1"/>
    </xf>
    <xf numFmtId="0" fontId="5" fillId="3" borderId="67" xfId="0" applyFont="1" applyFill="1" applyBorder="1" applyAlignment="1">
      <alignment horizontal="center" vertical="center" wrapText="1"/>
    </xf>
    <xf numFmtId="49" fontId="5" fillId="0" borderId="67" xfId="0" applyNumberFormat="1" applyFont="1" applyBorder="1" applyAlignment="1">
      <alignment horizontal="center" vertical="center"/>
    </xf>
    <xf numFmtId="49" fontId="5" fillId="3" borderId="67" xfId="0" applyNumberFormat="1" applyFont="1" applyFill="1" applyBorder="1" applyAlignment="1">
      <alignment horizontal="center" vertical="center"/>
    </xf>
    <xf numFmtId="49" fontId="5" fillId="0" borderId="68" xfId="0" applyNumberFormat="1" applyFont="1" applyBorder="1" applyAlignment="1">
      <alignment horizontal="center" vertical="center" wrapText="1"/>
    </xf>
    <xf numFmtId="0" fontId="36" fillId="3" borderId="81" xfId="0" applyFont="1" applyFill="1" applyBorder="1" applyAlignment="1">
      <alignment horizontal="left" vertical="center" wrapText="1"/>
    </xf>
    <xf numFmtId="0" fontId="43" fillId="8" borderId="51" xfId="0" applyFont="1" applyFill="1" applyBorder="1" applyAlignment="1">
      <alignment vertical="center" wrapText="1"/>
    </xf>
    <xf numFmtId="0" fontId="43" fillId="8" borderId="56" xfId="0" applyFont="1" applyFill="1" applyBorder="1" applyAlignment="1">
      <alignment vertical="center" wrapText="1"/>
    </xf>
    <xf numFmtId="0" fontId="42" fillId="8" borderId="56" xfId="0" applyFont="1" applyFill="1" applyBorder="1" applyAlignment="1">
      <alignment vertical="center" wrapText="1"/>
    </xf>
    <xf numFmtId="0" fontId="14" fillId="3" borderId="71" xfId="0" applyFont="1" applyFill="1" applyBorder="1" applyAlignment="1" applyProtection="1">
      <alignment horizontal="center" vertical="center" wrapText="1"/>
      <protection locked="0"/>
    </xf>
    <xf numFmtId="165" fontId="32" fillId="0" borderId="71" xfId="0" applyNumberFormat="1" applyFont="1" applyBorder="1" applyAlignment="1" applyProtection="1">
      <alignment horizontal="center" vertical="center"/>
      <protection locked="0"/>
    </xf>
    <xf numFmtId="0" fontId="32" fillId="0" borderId="40" xfId="0" applyFont="1" applyBorder="1" applyAlignment="1" applyProtection="1">
      <alignment vertical="center" wrapText="1"/>
      <protection locked="0"/>
    </xf>
    <xf numFmtId="0" fontId="32" fillId="0" borderId="30" xfId="0" applyFont="1" applyBorder="1" applyAlignment="1" applyProtection="1">
      <alignment vertical="center" wrapText="1"/>
      <protection locked="0"/>
    </xf>
    <xf numFmtId="0" fontId="39" fillId="3" borderId="22" xfId="0" applyFont="1" applyFill="1" applyBorder="1" applyAlignment="1" applyProtection="1">
      <alignment horizontal="center" vertical="center" wrapText="1"/>
      <protection locked="0"/>
    </xf>
    <xf numFmtId="4" fontId="32" fillId="0" borderId="30" xfId="0" applyNumberFormat="1" applyFont="1" applyBorder="1" applyProtection="1">
      <protection locked="0"/>
    </xf>
    <xf numFmtId="164" fontId="32" fillId="0" borderId="30" xfId="0" applyNumberFormat="1" applyFont="1" applyBorder="1" applyProtection="1">
      <protection locked="0"/>
    </xf>
    <xf numFmtId="4" fontId="32" fillId="3" borderId="31" xfId="0" applyNumberFormat="1" applyFont="1" applyFill="1" applyBorder="1" applyProtection="1"/>
    <xf numFmtId="4" fontId="32" fillId="3" borderId="29" xfId="0" applyNumberFormat="1" applyFont="1" applyFill="1" applyBorder="1" applyProtection="1"/>
    <xf numFmtId="4" fontId="32" fillId="3" borderId="30" xfId="0" applyNumberFormat="1" applyFont="1" applyFill="1" applyBorder="1" applyProtection="1"/>
    <xf numFmtId="164" fontId="32" fillId="3" borderId="45" xfId="0" applyNumberFormat="1" applyFont="1" applyFill="1" applyBorder="1" applyProtection="1"/>
    <xf numFmtId="164" fontId="32" fillId="3" borderId="38" xfId="0" applyNumberFormat="1" applyFont="1" applyFill="1" applyBorder="1" applyProtection="1"/>
    <xf numFmtId="164" fontId="32" fillId="3" borderId="32" xfId="0" applyNumberFormat="1" applyFont="1" applyFill="1" applyBorder="1" applyProtection="1"/>
    <xf numFmtId="164" fontId="14" fillId="3" borderId="72" xfId="0" applyNumberFormat="1" applyFont="1" applyFill="1" applyBorder="1" applyAlignment="1" applyProtection="1"/>
    <xf numFmtId="44" fontId="38" fillId="3" borderId="29" xfId="2" applyNumberFormat="1" applyFont="1" applyFill="1" applyBorder="1"/>
    <xf numFmtId="165" fontId="32" fillId="0" borderId="30" xfId="0" applyNumberFormat="1" applyFont="1" applyBorder="1" applyProtection="1">
      <protection locked="0"/>
    </xf>
    <xf numFmtId="164" fontId="14" fillId="3" borderId="72" xfId="0" applyNumberFormat="1" applyFont="1" applyFill="1" applyBorder="1"/>
    <xf numFmtId="0" fontId="39" fillId="3" borderId="21" xfId="0" applyFont="1" applyFill="1" applyBorder="1" applyAlignment="1">
      <alignment horizontal="center" vertical="center" wrapText="1"/>
    </xf>
    <xf numFmtId="0" fontId="5" fillId="3" borderId="71" xfId="0" applyFont="1" applyFill="1" applyBorder="1" applyAlignment="1">
      <alignment horizontal="center" vertical="center" wrapText="1"/>
    </xf>
    <xf numFmtId="1" fontId="39" fillId="0" borderId="71" xfId="0" applyNumberFormat="1" applyFont="1" applyBorder="1" applyAlignment="1">
      <alignment horizontal="center" vertical="center" wrapText="1"/>
    </xf>
    <xf numFmtId="1" fontId="14" fillId="0" borderId="72" xfId="0" applyNumberFormat="1" applyFont="1" applyBorder="1" applyAlignment="1"/>
    <xf numFmtId="0" fontId="36" fillId="0" borderId="29" xfId="0" applyFont="1" applyBorder="1" applyAlignment="1">
      <alignment wrapText="1"/>
    </xf>
    <xf numFmtId="164" fontId="32" fillId="7" borderId="38" xfId="0" applyNumberFormat="1" applyFont="1" applyFill="1" applyBorder="1"/>
    <xf numFmtId="0" fontId="36" fillId="0" borderId="30" xfId="0" applyFont="1" applyBorder="1" applyAlignment="1">
      <alignment horizontal="center" wrapText="1"/>
    </xf>
    <xf numFmtId="0" fontId="36" fillId="0" borderId="30" xfId="0" applyFont="1" applyBorder="1" applyAlignment="1">
      <alignment wrapText="1"/>
    </xf>
    <xf numFmtId="164" fontId="32" fillId="7" borderId="32" xfId="0" applyNumberFormat="1" applyFont="1" applyFill="1" applyBorder="1"/>
    <xf numFmtId="164" fontId="32" fillId="7" borderId="45" xfId="0" applyNumberFormat="1" applyFont="1" applyFill="1" applyBorder="1"/>
    <xf numFmtId="44" fontId="32" fillId="3" borderId="71" xfId="1" applyFont="1" applyFill="1" applyBorder="1" applyAlignment="1"/>
    <xf numFmtId="0" fontId="14" fillId="3" borderId="72" xfId="0" applyFont="1" applyFill="1" applyBorder="1" applyAlignment="1" applyProtection="1">
      <alignment horizontal="center" vertical="center" wrapText="1"/>
      <protection locked="0"/>
    </xf>
    <xf numFmtId="0" fontId="14" fillId="3" borderId="71" xfId="0" applyFont="1" applyFill="1" applyBorder="1" applyAlignment="1">
      <alignment horizontal="center" vertical="center" wrapText="1"/>
    </xf>
    <xf numFmtId="0" fontId="14" fillId="3" borderId="72" xfId="0" applyFont="1" applyFill="1" applyBorder="1" applyAlignment="1">
      <alignment horizontal="center" vertical="center" wrapText="1"/>
    </xf>
    <xf numFmtId="1" fontId="29" fillId="7" borderId="84" xfId="0" applyNumberFormat="1" applyFont="1" applyFill="1" applyBorder="1" applyAlignment="1">
      <alignment horizontal="center" vertical="top" wrapText="1" shrinkToFit="1"/>
    </xf>
    <xf numFmtId="0" fontId="26" fillId="7" borderId="85" xfId="0" applyFont="1" applyFill="1" applyBorder="1" applyAlignment="1">
      <alignment horizontal="left" vertical="top" wrapText="1"/>
    </xf>
    <xf numFmtId="168" fontId="25" fillId="7" borderId="86" xfId="0" applyNumberFormat="1" applyFont="1" applyFill="1" applyBorder="1" applyAlignment="1">
      <alignment horizontal="right" vertical="top" wrapText="1" shrinkToFit="1"/>
    </xf>
    <xf numFmtId="1" fontId="29" fillId="7" borderId="87" xfId="0" applyNumberFormat="1" applyFont="1" applyFill="1" applyBorder="1" applyAlignment="1">
      <alignment horizontal="center" vertical="top" wrapText="1" shrinkToFit="1"/>
    </xf>
    <xf numFmtId="1" fontId="29" fillId="7" borderId="87" xfId="0" applyNumberFormat="1" applyFont="1" applyFill="1" applyBorder="1" applyAlignment="1">
      <alignment horizontal="center" vertical="center" wrapText="1" shrinkToFit="1"/>
    </xf>
    <xf numFmtId="0" fontId="24" fillId="7" borderId="87" xfId="0" applyFont="1" applyFill="1" applyBorder="1" applyAlignment="1">
      <alignment horizontal="center" vertical="center" wrapText="1"/>
    </xf>
    <xf numFmtId="0" fontId="24" fillId="7" borderId="87" xfId="0" applyFont="1" applyFill="1" applyBorder="1" applyAlignment="1">
      <alignment horizontal="center" vertical="top" wrapText="1"/>
    </xf>
    <xf numFmtId="1" fontId="29" fillId="7" borderId="88" xfId="0" applyNumberFormat="1" applyFont="1" applyFill="1" applyBorder="1" applyAlignment="1">
      <alignment horizontal="center" vertical="center" wrapText="1" shrinkToFit="1"/>
    </xf>
    <xf numFmtId="164" fontId="32" fillId="3" borderId="31" xfId="0" applyNumberFormat="1" applyFont="1" applyFill="1" applyBorder="1" applyAlignment="1">
      <alignment vertical="center" wrapText="1"/>
    </xf>
    <xf numFmtId="0" fontId="14" fillId="9" borderId="44" xfId="0" applyFont="1" applyFill="1" applyBorder="1" applyAlignment="1">
      <alignment vertical="center" wrapText="1"/>
    </xf>
    <xf numFmtId="0" fontId="14" fillId="9" borderId="39" xfId="0" applyFont="1" applyFill="1" applyBorder="1" applyAlignment="1">
      <alignment vertical="center" wrapText="1"/>
    </xf>
    <xf numFmtId="4" fontId="32" fillId="10" borderId="29" xfId="0" applyNumberFormat="1" applyFont="1" applyFill="1" applyBorder="1" applyAlignment="1" applyProtection="1">
      <alignment horizontal="center" vertical="center" wrapText="1"/>
      <protection locked="0"/>
    </xf>
    <xf numFmtId="4" fontId="32" fillId="10" borderId="29" xfId="0" applyNumberFormat="1" applyFont="1" applyFill="1" applyBorder="1" applyAlignment="1" applyProtection="1">
      <alignment vertical="center" wrapText="1"/>
      <protection locked="0"/>
    </xf>
    <xf numFmtId="164" fontId="32" fillId="10" borderId="29" xfId="0" applyNumberFormat="1" applyFont="1" applyFill="1" applyBorder="1" applyAlignment="1" applyProtection="1">
      <alignment vertical="center" wrapText="1"/>
      <protection locked="0"/>
    </xf>
    <xf numFmtId="10" fontId="32" fillId="10" borderId="29" xfId="0" applyNumberFormat="1" applyFont="1" applyFill="1" applyBorder="1" applyAlignment="1" applyProtection="1">
      <protection locked="0"/>
    </xf>
    <xf numFmtId="0" fontId="14" fillId="9" borderId="31" xfId="0" applyFont="1" applyFill="1" applyBorder="1" applyAlignment="1">
      <alignment horizontal="center" vertical="center" wrapText="1"/>
    </xf>
    <xf numFmtId="0" fontId="14" fillId="9" borderId="29" xfId="0" applyFont="1" applyFill="1" applyBorder="1" applyAlignment="1">
      <alignment horizontal="center" vertical="center" wrapText="1"/>
    </xf>
    <xf numFmtId="4" fontId="32" fillId="9" borderId="29" xfId="0" applyNumberFormat="1" applyFont="1" applyFill="1" applyBorder="1" applyAlignment="1">
      <alignment vertical="center" wrapText="1"/>
    </xf>
    <xf numFmtId="164" fontId="32" fillId="9" borderId="29" xfId="0" applyNumberFormat="1" applyFont="1" applyFill="1" applyBorder="1" applyAlignment="1">
      <alignment vertical="center" wrapText="1"/>
    </xf>
    <xf numFmtId="164" fontId="32" fillId="9" borderId="38" xfId="0" applyNumberFormat="1" applyFont="1" applyFill="1" applyBorder="1" applyAlignment="1"/>
    <xf numFmtId="44" fontId="16" fillId="3" borderId="72" xfId="2" applyNumberFormat="1" applyFont="1" applyFill="1" applyBorder="1" applyAlignment="1"/>
    <xf numFmtId="0" fontId="38" fillId="7" borderId="40" xfId="2" applyFont="1" applyFill="1" applyBorder="1" applyAlignment="1"/>
    <xf numFmtId="44" fontId="38" fillId="7" borderId="32" xfId="2" applyNumberFormat="1" applyFont="1" applyFill="1" applyBorder="1"/>
    <xf numFmtId="0" fontId="16" fillId="3" borderId="77" xfId="2" applyFont="1" applyFill="1" applyBorder="1" applyAlignment="1"/>
    <xf numFmtId="44" fontId="16" fillId="3" borderId="71" xfId="2" applyNumberFormat="1" applyFont="1" applyFill="1" applyBorder="1" applyAlignment="1"/>
    <xf numFmtId="44" fontId="16" fillId="3" borderId="72" xfId="2" applyNumberFormat="1" applyFont="1" applyFill="1" applyBorder="1" applyAlignment="1">
      <alignment horizontal="center"/>
    </xf>
    <xf numFmtId="0" fontId="16" fillId="3" borderId="50" xfId="2" applyFont="1" applyFill="1" applyBorder="1" applyAlignment="1">
      <alignment horizontal="right"/>
    </xf>
    <xf numFmtId="0" fontId="16" fillId="3" borderId="51" xfId="2" applyFont="1" applyFill="1" applyBorder="1" applyAlignment="1">
      <alignment horizontal="right"/>
    </xf>
    <xf numFmtId="44" fontId="16" fillId="3" borderId="56" xfId="2" applyNumberFormat="1" applyFont="1" applyFill="1" applyBorder="1" applyAlignment="1"/>
    <xf numFmtId="0" fontId="16" fillId="3" borderId="0" xfId="2" applyFont="1" applyFill="1" applyBorder="1" applyAlignment="1"/>
    <xf numFmtId="0" fontId="22" fillId="0" borderId="17" xfId="0" applyFont="1" applyBorder="1" applyAlignment="1" applyProtection="1">
      <alignment horizontal="center" vertical="center" wrapText="1"/>
      <protection locked="0"/>
    </xf>
    <xf numFmtId="0" fontId="22" fillId="3" borderId="68" xfId="0" applyFont="1" applyFill="1" applyBorder="1" applyAlignment="1">
      <alignment horizontal="center" vertical="center" wrapText="1"/>
    </xf>
    <xf numFmtId="0" fontId="22" fillId="3" borderId="73" xfId="0" applyFont="1" applyFill="1" applyBorder="1" applyAlignment="1">
      <alignment horizontal="center" vertical="center" wrapText="1"/>
    </xf>
    <xf numFmtId="0" fontId="37" fillId="3" borderId="68" xfId="0" applyFont="1" applyFill="1" applyBorder="1"/>
    <xf numFmtId="0" fontId="23" fillId="3" borderId="64" xfId="0" applyFont="1" applyFill="1" applyBorder="1" applyAlignment="1">
      <alignment horizontal="left" vertical="top" wrapText="1"/>
    </xf>
    <xf numFmtId="0" fontId="12" fillId="6" borderId="61" xfId="3" applyFont="1" applyFill="1" applyBorder="1" applyAlignment="1">
      <alignment vertical="center" wrapText="1"/>
    </xf>
    <xf numFmtId="0" fontId="12" fillId="6" borderId="49" xfId="3" applyFont="1" applyFill="1" applyBorder="1" applyAlignment="1">
      <alignment vertical="center" wrapText="1"/>
    </xf>
    <xf numFmtId="0" fontId="3" fillId="0" borderId="49" xfId="3" applyFont="1" applyBorder="1" applyAlignment="1">
      <alignment vertical="center" wrapText="1"/>
    </xf>
    <xf numFmtId="0" fontId="3" fillId="0" borderId="62" xfId="3" applyFont="1" applyBorder="1" applyAlignment="1">
      <alignment vertical="center" wrapText="1"/>
    </xf>
    <xf numFmtId="0" fontId="45" fillId="8" borderId="74" xfId="3" applyFont="1" applyFill="1" applyBorder="1" applyAlignment="1">
      <alignment horizontal="center" vertical="top" wrapText="1"/>
    </xf>
    <xf numFmtId="0" fontId="45" fillId="8" borderId="75" xfId="3" applyFont="1" applyFill="1" applyBorder="1" applyAlignment="1">
      <alignment horizontal="center" vertical="top" wrapText="1"/>
    </xf>
    <xf numFmtId="0" fontId="45" fillId="8" borderId="76" xfId="3" applyFont="1" applyFill="1" applyBorder="1" applyAlignment="1">
      <alignment horizontal="center" vertical="top" wrapText="1"/>
    </xf>
    <xf numFmtId="0" fontId="41" fillId="3" borderId="50" xfId="3" applyFont="1" applyFill="1" applyBorder="1" applyAlignment="1">
      <alignment horizontal="center"/>
    </xf>
    <xf numFmtId="0" fontId="41" fillId="3" borderId="51" xfId="3" applyFont="1" applyFill="1" applyBorder="1" applyAlignment="1">
      <alignment horizontal="center"/>
    </xf>
    <xf numFmtId="0" fontId="41" fillId="3" borderId="56" xfId="3" applyFont="1" applyFill="1" applyBorder="1" applyAlignment="1">
      <alignment horizontal="center"/>
    </xf>
    <xf numFmtId="0" fontId="42" fillId="8" borderId="50" xfId="3" applyFont="1" applyFill="1" applyBorder="1" applyAlignment="1">
      <alignment horizontal="center" vertical="center" wrapText="1"/>
    </xf>
    <xf numFmtId="0" fontId="42" fillId="8" borderId="51" xfId="3" applyFont="1" applyFill="1" applyBorder="1" applyAlignment="1">
      <alignment horizontal="center" vertical="center" wrapText="1"/>
    </xf>
    <xf numFmtId="0" fontId="42" fillId="8" borderId="56" xfId="3" applyFont="1" applyFill="1" applyBorder="1" applyAlignment="1">
      <alignment horizontal="center" vertical="center" wrapText="1"/>
    </xf>
    <xf numFmtId="0" fontId="31" fillId="3" borderId="50" xfId="3" applyFont="1" applyFill="1" applyBorder="1" applyAlignment="1">
      <alignment horizontal="left" vertical="center" wrapText="1"/>
    </xf>
    <xf numFmtId="0" fontId="31" fillId="3" borderId="51" xfId="3" applyFont="1" applyFill="1" applyBorder="1" applyAlignment="1">
      <alignment horizontal="left" vertical="center" wrapText="1"/>
    </xf>
    <xf numFmtId="0" fontId="31" fillId="3" borderId="56" xfId="3" applyFont="1" applyFill="1" applyBorder="1" applyAlignment="1">
      <alignment horizontal="left" vertical="center" wrapText="1"/>
    </xf>
    <xf numFmtId="0" fontId="4" fillId="4" borderId="61" xfId="3" applyFont="1" applyFill="1" applyBorder="1"/>
    <xf numFmtId="0" fontId="4" fillId="4" borderId="49" xfId="3" applyFont="1" applyFill="1" applyBorder="1"/>
    <xf numFmtId="0" fontId="4" fillId="4" borderId="62" xfId="3" applyFont="1" applyFill="1" applyBorder="1"/>
    <xf numFmtId="0" fontId="14" fillId="3" borderId="39" xfId="0" applyFont="1" applyFill="1" applyBorder="1" applyAlignment="1">
      <alignment vertical="center" wrapText="1"/>
    </xf>
    <xf numFmtId="0" fontId="14" fillId="3" borderId="29" xfId="0" applyFont="1" applyFill="1" applyBorder="1" applyAlignment="1">
      <alignment vertical="center" wrapText="1"/>
    </xf>
    <xf numFmtId="14" fontId="32" fillId="0" borderId="26" xfId="0" applyNumberFormat="1" applyFont="1" applyBorder="1" applyAlignment="1" applyProtection="1">
      <alignment horizontal="center"/>
      <protection locked="0"/>
    </xf>
    <xf numFmtId="14" fontId="32" fillId="0" borderId="33" xfId="0" applyNumberFormat="1" applyFont="1" applyBorder="1" applyAlignment="1" applyProtection="1">
      <alignment horizontal="center"/>
      <protection locked="0"/>
    </xf>
    <xf numFmtId="0" fontId="32" fillId="0" borderId="29" xfId="0" applyFont="1" applyBorder="1" applyAlignment="1" applyProtection="1">
      <alignment horizontal="left" vertical="center" wrapText="1"/>
      <protection locked="0"/>
    </xf>
    <xf numFmtId="0" fontId="14" fillId="3" borderId="29" xfId="0" applyFont="1" applyFill="1" applyBorder="1" applyAlignment="1">
      <alignment horizontal="left" vertical="center"/>
    </xf>
    <xf numFmtId="0" fontId="14" fillId="3" borderId="26" xfId="0" applyFont="1" applyFill="1" applyBorder="1" applyAlignment="1">
      <alignment horizontal="left" vertical="center"/>
    </xf>
    <xf numFmtId="0" fontId="32" fillId="0" borderId="38" xfId="0" applyFont="1" applyBorder="1" applyAlignment="1" applyProtection="1">
      <alignment horizontal="left" vertical="center" wrapText="1"/>
      <protection locked="0"/>
    </xf>
    <xf numFmtId="0" fontId="14" fillId="3" borderId="41" xfId="0" applyFont="1" applyFill="1" applyBorder="1" applyAlignment="1">
      <alignment vertical="center" wrapText="1"/>
    </xf>
    <xf numFmtId="0" fontId="14" fillId="3" borderId="42" xfId="0" applyFont="1" applyFill="1" applyBorder="1" applyAlignment="1">
      <alignment vertical="center" wrapText="1"/>
    </xf>
    <xf numFmtId="0" fontId="32" fillId="0" borderId="42"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14" fillId="3" borderId="19"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0" borderId="2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3" xfId="0" applyFont="1" applyBorder="1" applyAlignment="1">
      <alignment horizontal="center" vertical="center" wrapText="1"/>
    </xf>
    <xf numFmtId="0" fontId="32" fillId="0" borderId="42" xfId="0" applyFont="1" applyBorder="1" applyAlignment="1" applyProtection="1">
      <alignment horizontal="left"/>
      <protection locked="0"/>
    </xf>
    <xf numFmtId="14" fontId="32" fillId="0" borderId="42" xfId="0" applyNumberFormat="1" applyFont="1" applyBorder="1" applyAlignment="1" applyProtection="1">
      <alignment horizontal="left"/>
      <protection locked="0"/>
    </xf>
    <xf numFmtId="14" fontId="32" fillId="0" borderId="43" xfId="0" applyNumberFormat="1" applyFont="1" applyBorder="1" applyAlignment="1" applyProtection="1">
      <alignment horizontal="left"/>
      <protection locked="0"/>
    </xf>
    <xf numFmtId="0" fontId="14" fillId="3" borderId="44"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33" fillId="3" borderId="27" xfId="0" applyFont="1" applyFill="1" applyBorder="1" applyAlignment="1">
      <alignment horizontal="left"/>
    </xf>
    <xf numFmtId="0" fontId="33" fillId="3" borderId="6" xfId="0" applyFont="1" applyFill="1" applyBorder="1" applyAlignment="1">
      <alignment horizontal="center"/>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8" fillId="3" borderId="15" xfId="0" applyFont="1" applyFill="1" applyBorder="1" applyAlignment="1">
      <alignment horizontal="center"/>
    </xf>
    <xf numFmtId="0" fontId="8" fillId="3" borderId="21" xfId="0" applyFont="1" applyFill="1" applyBorder="1" applyAlignment="1">
      <alignment horizontal="center"/>
    </xf>
    <xf numFmtId="0" fontId="8" fillId="3" borderId="11" xfId="0" applyFont="1" applyFill="1" applyBorder="1" applyAlignment="1">
      <alignment horizontal="center"/>
    </xf>
    <xf numFmtId="0" fontId="42" fillId="8" borderId="50" xfId="0" applyFont="1" applyFill="1" applyBorder="1" applyAlignment="1">
      <alignment horizontal="center" vertical="center" wrapText="1"/>
    </xf>
    <xf numFmtId="0" fontId="42" fillId="8" borderId="51" xfId="0" applyFont="1" applyFill="1" applyBorder="1" applyAlignment="1">
      <alignment horizontal="center" vertical="center" wrapText="1"/>
    </xf>
    <xf numFmtId="0" fontId="42" fillId="8" borderId="56" xfId="0" applyFont="1" applyFill="1" applyBorder="1" applyAlignment="1">
      <alignment horizontal="center" vertical="center" wrapText="1"/>
    </xf>
    <xf numFmtId="0" fontId="33" fillId="3" borderId="39" xfId="0" applyFont="1" applyFill="1" applyBorder="1" applyAlignment="1">
      <alignment horizontal="center" vertical="center"/>
    </xf>
    <xf numFmtId="0" fontId="34" fillId="3" borderId="29" xfId="0" applyFont="1" applyFill="1" applyBorder="1" applyAlignment="1">
      <alignment horizontal="center" vertical="center"/>
    </xf>
    <xf numFmtId="0" fontId="33" fillId="3" borderId="29" xfId="0" applyFont="1" applyFill="1" applyBorder="1" applyAlignment="1">
      <alignment horizontal="center"/>
    </xf>
    <xf numFmtId="0" fontId="32" fillId="0" borderId="39" xfId="0" applyFont="1" applyBorder="1" applyAlignment="1" applyProtection="1">
      <alignment horizontal="left" vertical="center" wrapText="1"/>
      <protection locked="0"/>
    </xf>
    <xf numFmtId="0" fontId="33" fillId="3" borderId="26" xfId="0" applyFont="1" applyFill="1" applyBorder="1" applyAlignment="1">
      <alignment horizontal="center"/>
    </xf>
    <xf numFmtId="0" fontId="33" fillId="3" borderId="25" xfId="0" applyFont="1" applyFill="1" applyBorder="1" applyAlignment="1">
      <alignment horizontal="center"/>
    </xf>
    <xf numFmtId="0" fontId="33" fillId="3" borderId="33" xfId="0" applyFont="1" applyFill="1" applyBorder="1" applyAlignment="1">
      <alignment horizontal="center"/>
    </xf>
    <xf numFmtId="0" fontId="32" fillId="0" borderId="26" xfId="0" applyFont="1" applyBorder="1" applyAlignment="1" applyProtection="1">
      <alignment horizontal="center"/>
      <protection locked="0"/>
    </xf>
    <xf numFmtId="0" fontId="32" fillId="0" borderId="25" xfId="0" applyFont="1" applyBorder="1" applyAlignment="1" applyProtection="1">
      <alignment horizontal="center"/>
      <protection locked="0"/>
    </xf>
    <xf numFmtId="0" fontId="32" fillId="0" borderId="33" xfId="0" applyFont="1" applyBorder="1" applyAlignment="1" applyProtection="1">
      <alignment horizontal="center"/>
      <protection locked="0"/>
    </xf>
    <xf numFmtId="0" fontId="33" fillId="3" borderId="9" xfId="0" applyFont="1" applyFill="1" applyBorder="1" applyAlignment="1">
      <alignment horizontal="center"/>
    </xf>
    <xf numFmtId="0" fontId="33" fillId="3" borderId="4" xfId="0" applyFont="1" applyFill="1" applyBorder="1" applyAlignment="1">
      <alignment horizontal="center"/>
    </xf>
    <xf numFmtId="0" fontId="33" fillId="3" borderId="10" xfId="0" applyFont="1" applyFill="1" applyBorder="1" applyAlignment="1">
      <alignment horizontal="center"/>
    </xf>
    <xf numFmtId="0" fontId="32" fillId="0" borderId="29" xfId="0" applyFont="1" applyBorder="1" applyAlignment="1" applyProtection="1">
      <alignment horizontal="center"/>
      <protection locked="0"/>
    </xf>
    <xf numFmtId="0" fontId="32" fillId="10" borderId="26" xfId="0" applyFont="1" applyFill="1" applyBorder="1" applyAlignment="1" applyProtection="1">
      <alignment horizontal="left" vertical="center" wrapText="1"/>
      <protection locked="0"/>
    </xf>
    <xf numFmtId="0" fontId="32" fillId="10" borderId="25" xfId="0" applyFont="1" applyFill="1" applyBorder="1" applyAlignment="1" applyProtection="1">
      <alignment horizontal="left" vertical="center" wrapText="1"/>
      <protection locked="0"/>
    </xf>
    <xf numFmtId="0" fontId="32" fillId="10" borderId="20" xfId="0" applyFont="1" applyFill="1" applyBorder="1" applyAlignment="1" applyProtection="1">
      <alignment horizontal="left" vertical="center" wrapText="1"/>
      <protection locked="0"/>
    </xf>
    <xf numFmtId="0" fontId="32" fillId="7" borderId="26" xfId="0" applyFont="1" applyFill="1" applyBorder="1" applyAlignment="1" applyProtection="1">
      <alignment horizontal="left" vertical="center" wrapText="1"/>
      <protection locked="0"/>
    </xf>
    <xf numFmtId="0" fontId="32" fillId="7" borderId="25" xfId="0" applyFont="1" applyFill="1" applyBorder="1" applyAlignment="1" applyProtection="1">
      <alignment horizontal="left" vertical="center" wrapText="1"/>
      <protection locked="0"/>
    </xf>
    <xf numFmtId="0" fontId="32" fillId="7" borderId="20" xfId="0" applyFont="1" applyFill="1" applyBorder="1" applyAlignment="1" applyProtection="1">
      <alignment horizontal="left" vertical="center" wrapText="1"/>
      <protection locked="0"/>
    </xf>
    <xf numFmtId="0" fontId="14" fillId="3" borderId="34" xfId="0" applyFont="1" applyFill="1" applyBorder="1" applyAlignment="1">
      <alignment horizontal="right" vertical="center" wrapText="1"/>
    </xf>
    <xf numFmtId="0" fontId="14" fillId="3" borderId="6" xfId="0" applyFont="1" applyFill="1" applyBorder="1" applyAlignment="1">
      <alignment horizontal="right" vertical="center" wrapText="1"/>
    </xf>
    <xf numFmtId="0" fontId="14" fillId="3" borderId="8" xfId="0" applyFont="1" applyFill="1" applyBorder="1" applyAlignment="1">
      <alignment horizontal="righ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5" fillId="0" borderId="22" xfId="0" applyFont="1" applyBorder="1" applyAlignment="1" applyProtection="1">
      <alignment horizontal="left"/>
      <protection locked="0"/>
    </xf>
    <xf numFmtId="0" fontId="44" fillId="3" borderId="41" xfId="0" applyFont="1" applyFill="1" applyBorder="1" applyAlignment="1">
      <alignment horizontal="left" vertical="center" wrapText="1"/>
    </xf>
    <xf numFmtId="0" fontId="36" fillId="3" borderId="42" xfId="0" applyFont="1" applyFill="1" applyBorder="1" applyAlignment="1">
      <alignment horizontal="left" vertical="center" wrapText="1"/>
    </xf>
    <xf numFmtId="0" fontId="14" fillId="3" borderId="28"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3" borderId="50" xfId="0" applyFont="1" applyFill="1" applyBorder="1" applyAlignment="1">
      <alignment horizontal="right" vertical="center" wrapText="1"/>
    </xf>
    <xf numFmtId="0" fontId="14" fillId="3" borderId="51" xfId="0" applyFont="1" applyFill="1" applyBorder="1" applyAlignment="1">
      <alignment horizontal="right" vertical="center" wrapText="1"/>
    </xf>
    <xf numFmtId="0" fontId="14" fillId="3" borderId="82" xfId="0" applyFont="1" applyFill="1" applyBorder="1" applyAlignment="1">
      <alignment horizontal="right" vertical="center" wrapText="1"/>
    </xf>
    <xf numFmtId="0" fontId="14" fillId="3" borderId="7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7" borderId="23"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14"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44" fillId="3" borderId="34" xfId="0" applyFont="1" applyFill="1" applyBorder="1" applyAlignment="1">
      <alignment horizontal="left" vertical="center" wrapText="1"/>
    </xf>
    <xf numFmtId="0" fontId="36" fillId="3" borderId="6" xfId="0" applyFont="1" applyFill="1" applyBorder="1" applyAlignment="1">
      <alignment horizontal="left" vertical="center" wrapText="1"/>
    </xf>
    <xf numFmtId="0" fontId="36" fillId="3" borderId="8" xfId="0" applyFont="1" applyFill="1" applyBorder="1" applyAlignment="1">
      <alignment horizontal="left" vertical="center" wrapText="1"/>
    </xf>
    <xf numFmtId="10" fontId="23" fillId="0" borderId="7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10" fontId="23" fillId="0" borderId="80" xfId="0" applyNumberFormat="1" applyFont="1" applyBorder="1" applyAlignment="1">
      <alignment horizontal="center" vertical="center" wrapText="1"/>
    </xf>
    <xf numFmtId="10" fontId="23" fillId="0" borderId="29" xfId="0" applyNumberFormat="1" applyFont="1" applyBorder="1" applyAlignment="1">
      <alignment horizontal="center" vertical="center" wrapText="1"/>
    </xf>
    <xf numFmtId="10" fontId="23" fillId="0" borderId="38" xfId="0" applyNumberFormat="1" applyFont="1" applyBorder="1" applyAlignment="1">
      <alignment horizontal="center" vertical="center" wrapText="1"/>
    </xf>
    <xf numFmtId="0" fontId="48" fillId="3" borderId="18" xfId="0" applyFont="1" applyFill="1" applyBorder="1" applyAlignment="1">
      <alignment horizontal="left" vertical="center" wrapText="1"/>
    </xf>
    <xf numFmtId="0" fontId="48" fillId="3" borderId="5" xfId="0" applyFont="1" applyFill="1" applyBorder="1" applyAlignment="1">
      <alignment horizontal="left" vertical="center" wrapText="1"/>
    </xf>
    <xf numFmtId="0" fontId="48" fillId="3" borderId="35"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23" fillId="3" borderId="19" xfId="0" applyFont="1" applyFill="1" applyBorder="1" applyAlignment="1">
      <alignment horizontal="left" vertical="center" wrapText="1"/>
    </xf>
    <xf numFmtId="0" fontId="23" fillId="3" borderId="20" xfId="0" applyFont="1" applyFill="1" applyBorder="1" applyAlignment="1">
      <alignment horizontal="left" vertical="center" wrapText="1"/>
    </xf>
    <xf numFmtId="0" fontId="2" fillId="0" borderId="29" xfId="0" applyFont="1" applyBorder="1" applyAlignment="1">
      <alignment horizontal="center" wrapText="1"/>
    </xf>
    <xf numFmtId="0" fontId="2" fillId="0" borderId="38" xfId="0" applyFont="1" applyBorder="1" applyAlignment="1">
      <alignment horizontal="center" wrapText="1"/>
    </xf>
    <xf numFmtId="10" fontId="5" fillId="3" borderId="30" xfId="0" applyNumberFormat="1" applyFont="1" applyFill="1" applyBorder="1" applyAlignment="1">
      <alignment horizontal="center" vertical="center" wrapText="1"/>
    </xf>
    <xf numFmtId="10" fontId="5" fillId="3" borderId="32" xfId="0" applyNumberFormat="1"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3" fillId="8" borderId="50" xfId="0" applyFont="1" applyFill="1" applyBorder="1" applyAlignment="1">
      <alignment horizontal="center" vertical="center" wrapText="1"/>
    </xf>
    <xf numFmtId="0" fontId="43" fillId="8" borderId="51" xfId="0" applyFont="1" applyFill="1" applyBorder="1" applyAlignment="1">
      <alignment horizontal="center" vertical="center" wrapText="1"/>
    </xf>
    <xf numFmtId="0" fontId="36" fillId="3" borderId="31" xfId="0" applyFont="1" applyFill="1" applyBorder="1" applyAlignment="1">
      <alignment horizontal="left" vertical="center" wrapText="1"/>
    </xf>
    <xf numFmtId="0" fontId="23" fillId="3" borderId="77" xfId="0" applyFont="1" applyFill="1" applyBorder="1" applyAlignment="1">
      <alignment horizontal="left" vertical="center" wrapText="1"/>
    </xf>
    <xf numFmtId="0" fontId="23" fillId="3" borderId="78" xfId="0" applyFont="1" applyFill="1" applyBorder="1" applyAlignment="1">
      <alignment horizontal="left" vertical="center" wrapText="1"/>
    </xf>
    <xf numFmtId="0" fontId="36" fillId="3" borderId="31" xfId="0" applyFont="1" applyFill="1" applyBorder="1" applyAlignment="1">
      <alignment horizontal="center" vertical="center" wrapText="1"/>
    </xf>
    <xf numFmtId="0" fontId="36" fillId="3" borderId="45" xfId="0" applyFont="1" applyFill="1" applyBorder="1" applyAlignment="1">
      <alignment horizontal="center" vertical="center" wrapText="1"/>
    </xf>
    <xf numFmtId="0" fontId="21" fillId="0" borderId="16" xfId="0" applyFont="1" applyBorder="1" applyAlignment="1">
      <alignment horizontal="center"/>
    </xf>
    <xf numFmtId="0" fontId="21" fillId="0" borderId="17" xfId="0" applyFont="1" applyBorder="1" applyAlignment="1">
      <alignment horizontal="center"/>
    </xf>
    <xf numFmtId="0" fontId="21" fillId="0" borderId="66" xfId="0" applyFont="1" applyBorder="1" applyAlignment="1">
      <alignment horizontal="center"/>
    </xf>
    <xf numFmtId="0" fontId="47" fillId="3" borderId="3" xfId="2" applyFont="1" applyFill="1" applyBorder="1" applyAlignment="1">
      <alignment horizontal="center"/>
    </xf>
    <xf numFmtId="0" fontId="47" fillId="3" borderId="0" xfId="2" applyFont="1" applyFill="1" applyBorder="1" applyAlignment="1">
      <alignment horizontal="center"/>
    </xf>
    <xf numFmtId="0" fontId="47" fillId="3" borderId="2" xfId="2" applyFont="1" applyFill="1" applyBorder="1" applyAlignment="1">
      <alignment horizontal="center"/>
    </xf>
    <xf numFmtId="44" fontId="38" fillId="7" borderId="3" xfId="2" applyNumberFormat="1" applyFont="1" applyFill="1" applyBorder="1" applyAlignment="1">
      <alignment horizontal="center"/>
    </xf>
    <xf numFmtId="44" fontId="38" fillId="7" borderId="0" xfId="2" applyNumberFormat="1" applyFont="1" applyFill="1" applyBorder="1" applyAlignment="1">
      <alignment horizontal="center"/>
    </xf>
    <xf numFmtId="44" fontId="38" fillId="7" borderId="2" xfId="2" applyNumberFormat="1" applyFont="1" applyFill="1" applyBorder="1" applyAlignment="1">
      <alignment horizontal="center"/>
    </xf>
    <xf numFmtId="0" fontId="16" fillId="3" borderId="70" xfId="2" applyFont="1" applyFill="1" applyBorder="1" applyAlignment="1">
      <alignment horizontal="right" vertical="top"/>
    </xf>
    <xf numFmtId="0" fontId="16" fillId="3" borderId="71" xfId="2" applyFont="1" applyFill="1" applyBorder="1" applyAlignment="1">
      <alignment horizontal="right" vertical="top"/>
    </xf>
    <xf numFmtId="0" fontId="16" fillId="3" borderId="67" xfId="2" applyFont="1" applyFill="1" applyBorder="1" applyAlignment="1">
      <alignment horizontal="center" vertical="center" wrapText="1"/>
    </xf>
    <xf numFmtId="0" fontId="16" fillId="3" borderId="37" xfId="2" applyFont="1" applyFill="1" applyBorder="1" applyAlignment="1">
      <alignment horizontal="center" vertical="center" wrapText="1"/>
    </xf>
    <xf numFmtId="0" fontId="16" fillId="3" borderId="21" xfId="2" applyFont="1" applyFill="1" applyBorder="1" applyAlignment="1">
      <alignment horizontal="center" vertical="center"/>
    </xf>
    <xf numFmtId="0" fontId="16" fillId="3" borderId="42" xfId="2" applyFont="1" applyFill="1" applyBorder="1" applyAlignment="1">
      <alignment horizontal="center" vertical="center"/>
    </xf>
    <xf numFmtId="44" fontId="16" fillId="3" borderId="51" xfId="2" applyNumberFormat="1" applyFont="1" applyFill="1" applyBorder="1" applyAlignment="1">
      <alignment horizontal="center" vertical="center"/>
    </xf>
    <xf numFmtId="0" fontId="16" fillId="3" borderId="89" xfId="2" applyFont="1" applyFill="1" applyBorder="1" applyAlignment="1">
      <alignment horizontal="center"/>
    </xf>
    <xf numFmtId="0" fontId="16" fillId="3" borderId="90" xfId="2" applyFont="1" applyFill="1" applyBorder="1" applyAlignment="1">
      <alignment horizontal="center"/>
    </xf>
    <xf numFmtId="0" fontId="16" fillId="3" borderId="15" xfId="2" applyFont="1" applyFill="1" applyBorder="1" applyAlignment="1">
      <alignment horizontal="center" vertical="center" wrapText="1"/>
    </xf>
    <xf numFmtId="0" fontId="16" fillId="3" borderId="41" xfId="2" applyFont="1" applyFill="1" applyBorder="1" applyAlignment="1">
      <alignment horizontal="center" vertical="center" wrapText="1"/>
    </xf>
    <xf numFmtId="0" fontId="16" fillId="3" borderId="21" xfId="2" applyFont="1" applyFill="1" applyBorder="1" applyAlignment="1">
      <alignment horizontal="center" vertical="center" wrapText="1"/>
    </xf>
    <xf numFmtId="0" fontId="16" fillId="3" borderId="42" xfId="2" applyFont="1" applyFill="1" applyBorder="1" applyAlignment="1">
      <alignment horizontal="center" vertical="center" wrapText="1"/>
    </xf>
    <xf numFmtId="0" fontId="16" fillId="3" borderId="11" xfId="2" applyFont="1" applyFill="1" applyBorder="1" applyAlignment="1">
      <alignment horizontal="center" vertical="center" wrapText="1"/>
    </xf>
    <xf numFmtId="0" fontId="16" fillId="3" borderId="43" xfId="2" applyFont="1" applyFill="1" applyBorder="1" applyAlignment="1">
      <alignment horizontal="center" vertical="center" wrapText="1"/>
    </xf>
    <xf numFmtId="0" fontId="38" fillId="7" borderId="30" xfId="2" applyFont="1" applyFill="1" applyBorder="1" applyAlignment="1">
      <alignment horizontal="center"/>
    </xf>
    <xf numFmtId="0" fontId="16" fillId="3" borderId="50" xfId="2" applyFont="1" applyFill="1" applyBorder="1" applyAlignment="1">
      <alignment horizontal="right"/>
    </xf>
    <xf numFmtId="0" fontId="16" fillId="3" borderId="51" xfId="2" applyFont="1" applyFill="1" applyBorder="1" applyAlignment="1">
      <alignment horizontal="right"/>
    </xf>
    <xf numFmtId="0" fontId="16" fillId="3" borderId="82" xfId="2" applyFont="1" applyFill="1" applyBorder="1" applyAlignment="1">
      <alignment horizontal="right"/>
    </xf>
    <xf numFmtId="0" fontId="47" fillId="3" borderId="50" xfId="2" applyFont="1" applyFill="1" applyBorder="1" applyAlignment="1">
      <alignment horizontal="center"/>
    </xf>
    <xf numFmtId="0" fontId="47" fillId="3" borderId="51" xfId="2" applyFont="1" applyFill="1" applyBorder="1" applyAlignment="1">
      <alignment horizontal="center"/>
    </xf>
    <xf numFmtId="0" fontId="47" fillId="3" borderId="56" xfId="2" applyFont="1" applyFill="1" applyBorder="1" applyAlignment="1">
      <alignment horizontal="center"/>
    </xf>
    <xf numFmtId="0" fontId="16" fillId="3" borderId="79" xfId="2" applyFont="1" applyFill="1" applyBorder="1" applyAlignment="1">
      <alignment horizontal="left"/>
    </xf>
    <xf numFmtId="0" fontId="16" fillId="3" borderId="27" xfId="2" applyFont="1" applyFill="1" applyBorder="1" applyAlignment="1">
      <alignment horizontal="left"/>
    </xf>
    <xf numFmtId="0" fontId="16" fillId="3" borderId="80" xfId="2" applyFont="1" applyFill="1" applyBorder="1" applyAlignment="1">
      <alignment horizontal="left"/>
    </xf>
    <xf numFmtId="0" fontId="38" fillId="7" borderId="29" xfId="2" applyFont="1" applyFill="1" applyBorder="1" applyAlignment="1">
      <alignment horizontal="center"/>
    </xf>
    <xf numFmtId="0" fontId="16" fillId="3" borderId="11" xfId="2" applyFont="1" applyFill="1" applyBorder="1" applyAlignment="1">
      <alignment horizontal="center" vertical="center"/>
    </xf>
    <xf numFmtId="0" fontId="16" fillId="3" borderId="43" xfId="2" applyFont="1" applyFill="1" applyBorder="1" applyAlignment="1">
      <alignment horizontal="center" vertical="center"/>
    </xf>
    <xf numFmtId="0" fontId="16" fillId="3" borderId="73" xfId="2" applyFont="1" applyFill="1" applyBorder="1" applyAlignment="1">
      <alignment horizontal="center" vertical="center"/>
    </xf>
    <xf numFmtId="0" fontId="16" fillId="3" borderId="91" xfId="2" applyFont="1" applyFill="1" applyBorder="1" applyAlignment="1">
      <alignment horizontal="center" vertical="center"/>
    </xf>
    <xf numFmtId="0" fontId="16" fillId="3" borderId="50" xfId="2" applyFont="1" applyFill="1" applyBorder="1" applyAlignment="1">
      <alignment horizontal="right" vertical="top"/>
    </xf>
    <xf numFmtId="0" fontId="16" fillId="3" borderId="51" xfId="2" applyFont="1" applyFill="1" applyBorder="1" applyAlignment="1">
      <alignment horizontal="right" vertical="top"/>
    </xf>
    <xf numFmtId="0" fontId="16" fillId="3" borderId="82" xfId="2" applyFont="1" applyFill="1" applyBorder="1" applyAlignment="1">
      <alignment horizontal="right" vertical="top"/>
    </xf>
    <xf numFmtId="0" fontId="32" fillId="0" borderId="29" xfId="0" applyFont="1" applyBorder="1" applyAlignment="1" applyProtection="1">
      <alignment horizontal="center" vertical="center" wrapText="1"/>
      <protection locked="0"/>
    </xf>
    <xf numFmtId="0" fontId="32" fillId="0" borderId="30" xfId="0"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wrapText="1"/>
      <protection locked="0"/>
    </xf>
    <xf numFmtId="0" fontId="6" fillId="0" borderId="82" xfId="0" applyFont="1" applyBorder="1" applyAlignment="1" applyProtection="1">
      <alignment horizontal="center" vertical="center" wrapText="1"/>
      <protection locked="0"/>
    </xf>
    <xf numFmtId="0" fontId="14" fillId="3" borderId="71" xfId="0" applyFont="1" applyFill="1" applyBorder="1" applyAlignment="1" applyProtection="1">
      <alignment horizontal="center" vertical="center" wrapText="1"/>
      <protection locked="0"/>
    </xf>
    <xf numFmtId="0" fontId="14" fillId="3" borderId="70" xfId="0" applyFont="1" applyFill="1" applyBorder="1" applyAlignment="1" applyProtection="1">
      <alignment horizontal="right" vertical="center" wrapText="1"/>
      <protection locked="0"/>
    </xf>
    <xf numFmtId="0" fontId="14" fillId="3" borderId="71" xfId="0" applyFont="1" applyFill="1" applyBorder="1" applyAlignment="1" applyProtection="1">
      <alignment horizontal="right" vertical="center" wrapText="1"/>
      <protection locked="0"/>
    </xf>
    <xf numFmtId="0" fontId="32" fillId="0" borderId="31" xfId="0" applyFont="1" applyBorder="1" applyAlignment="1" applyProtection="1">
      <alignment horizontal="center" vertical="center" wrapText="1"/>
      <protection locked="0"/>
    </xf>
    <xf numFmtId="49" fontId="32" fillId="0" borderId="39" xfId="0" applyNumberFormat="1" applyFont="1" applyBorder="1" applyAlignment="1" applyProtection="1">
      <alignment horizontal="center"/>
      <protection locked="0"/>
    </xf>
    <xf numFmtId="49" fontId="32" fillId="0" borderId="29" xfId="0" applyNumberFormat="1" applyFont="1" applyBorder="1" applyAlignment="1" applyProtection="1">
      <alignment horizontal="center"/>
      <protection locked="0"/>
    </xf>
    <xf numFmtId="49" fontId="32" fillId="0" borderId="40" xfId="0" applyNumberFormat="1" applyFont="1" applyBorder="1" applyAlignment="1" applyProtection="1">
      <alignment horizontal="center"/>
      <protection locked="0"/>
    </xf>
    <xf numFmtId="49" fontId="32" fillId="0" borderId="30" xfId="0" applyNumberFormat="1" applyFont="1" applyBorder="1" applyAlignment="1" applyProtection="1">
      <alignment horizontal="center"/>
      <protection locked="0"/>
    </xf>
    <xf numFmtId="0" fontId="14" fillId="3" borderId="50" xfId="0" applyFont="1" applyFill="1" applyBorder="1" applyAlignment="1" applyProtection="1">
      <alignment horizontal="center" vertical="center" wrapText="1"/>
      <protection locked="0"/>
    </xf>
    <xf numFmtId="0" fontId="14" fillId="3" borderId="51" xfId="0" applyFont="1" applyFill="1" applyBorder="1" applyAlignment="1" applyProtection="1">
      <alignment horizontal="center" vertical="center" wrapText="1"/>
      <protection locked="0"/>
    </xf>
    <xf numFmtId="0" fontId="14" fillId="3" borderId="83" xfId="0" applyFont="1" applyFill="1" applyBorder="1" applyAlignment="1" applyProtection="1">
      <alignment horizontal="center" vertical="center" wrapText="1"/>
      <protection locked="0"/>
    </xf>
    <xf numFmtId="0" fontId="14" fillId="3" borderId="82" xfId="0" applyFont="1" applyFill="1" applyBorder="1" applyAlignment="1" applyProtection="1">
      <alignment horizontal="center" vertical="center" wrapText="1"/>
      <protection locked="0"/>
    </xf>
    <xf numFmtId="0" fontId="14" fillId="3" borderId="50" xfId="0" applyFont="1" applyFill="1" applyBorder="1" applyAlignment="1" applyProtection="1">
      <alignment horizontal="right" vertical="center" wrapText="1"/>
      <protection locked="0"/>
    </xf>
    <xf numFmtId="0" fontId="14" fillId="3" borderId="51" xfId="0" applyFont="1" applyFill="1" applyBorder="1" applyAlignment="1" applyProtection="1">
      <alignment horizontal="right" vertical="center" wrapText="1"/>
      <protection locked="0"/>
    </xf>
    <xf numFmtId="0" fontId="14" fillId="3" borderId="82" xfId="0" applyFont="1" applyFill="1" applyBorder="1" applyAlignment="1" applyProtection="1">
      <alignment horizontal="right" vertical="center" wrapText="1"/>
      <protection locked="0"/>
    </xf>
    <xf numFmtId="0" fontId="6" fillId="3" borderId="50"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82" xfId="0" applyFont="1" applyFill="1" applyBorder="1" applyAlignment="1">
      <alignment horizontal="center" vertical="center" wrapText="1"/>
    </xf>
    <xf numFmtId="49" fontId="32" fillId="0" borderId="44" xfId="0" applyNumberFormat="1" applyFont="1" applyBorder="1" applyAlignment="1" applyProtection="1">
      <alignment horizontal="center" wrapText="1"/>
      <protection locked="0"/>
    </xf>
    <xf numFmtId="49" fontId="32" fillId="0" borderId="31" xfId="0" applyNumberFormat="1" applyFont="1" applyBorder="1" applyAlignment="1" applyProtection="1">
      <alignment horizontal="center" wrapText="1"/>
      <protection locked="0"/>
    </xf>
    <xf numFmtId="49" fontId="32" fillId="0" borderId="39" xfId="0" applyNumberFormat="1" applyFont="1" applyBorder="1" applyAlignment="1" applyProtection="1">
      <alignment horizontal="center" wrapText="1"/>
      <protection locked="0"/>
    </xf>
    <xf numFmtId="49" fontId="32" fillId="0" borderId="29" xfId="0" applyNumberFormat="1" applyFont="1" applyBorder="1" applyAlignment="1" applyProtection="1">
      <alignment horizontal="center" wrapText="1"/>
      <protection locked="0"/>
    </xf>
    <xf numFmtId="0" fontId="6" fillId="3" borderId="1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68" xfId="0" applyFont="1" applyFill="1" applyBorder="1" applyAlignment="1">
      <alignment horizontal="center" vertical="center" wrapText="1"/>
    </xf>
    <xf numFmtId="0" fontId="14" fillId="3" borderId="69" xfId="0" applyFont="1" applyFill="1" applyBorder="1" applyAlignment="1">
      <alignment horizontal="center" vertical="center" wrapText="1"/>
    </xf>
    <xf numFmtId="0" fontId="42" fillId="8" borderId="16" xfId="0" applyFont="1" applyFill="1" applyBorder="1" applyAlignment="1">
      <alignment horizontal="center" vertical="center" wrapText="1"/>
    </xf>
    <xf numFmtId="0" fontId="42" fillId="8" borderId="17" xfId="0" applyFont="1" applyFill="1" applyBorder="1" applyAlignment="1">
      <alignment horizontal="center" vertical="center" wrapText="1"/>
    </xf>
    <xf numFmtId="0" fontId="14" fillId="3" borderId="67"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23" xfId="0" applyFont="1" applyFill="1" applyBorder="1" applyAlignment="1">
      <alignment horizontal="center" wrapText="1"/>
    </xf>
    <xf numFmtId="0" fontId="14" fillId="3" borderId="24" xfId="0" applyFont="1" applyFill="1" applyBorder="1" applyAlignment="1">
      <alignment horizontal="center" wrapText="1"/>
    </xf>
    <xf numFmtId="0" fontId="36" fillId="0" borderId="19" xfId="0" applyFont="1" applyBorder="1" applyAlignment="1">
      <alignment horizontal="center" wrapText="1"/>
    </xf>
    <xf numFmtId="0" fontId="36" fillId="0" borderId="25" xfId="0" applyFont="1" applyBorder="1" applyAlignment="1">
      <alignment horizontal="center" wrapText="1"/>
    </xf>
    <xf numFmtId="0" fontId="36" fillId="0" borderId="20" xfId="0" applyFont="1" applyBorder="1" applyAlignment="1">
      <alignment horizontal="center" wrapText="1"/>
    </xf>
    <xf numFmtId="0" fontId="36" fillId="0" borderId="26" xfId="0" applyFont="1" applyBorder="1" applyAlignment="1">
      <alignment horizontal="center" wrapText="1"/>
    </xf>
    <xf numFmtId="0" fontId="36" fillId="0" borderId="44" xfId="0" applyFont="1" applyBorder="1" applyAlignment="1">
      <alignment horizontal="center" wrapText="1"/>
    </xf>
    <xf numFmtId="0" fontId="36" fillId="0" borderId="31" xfId="0" applyFont="1" applyBorder="1" applyAlignment="1">
      <alignment horizontal="center" wrapText="1"/>
    </xf>
    <xf numFmtId="0" fontId="36" fillId="0" borderId="46" xfId="0" applyFont="1" applyBorder="1" applyAlignment="1">
      <alignment horizontal="center" wrapText="1"/>
    </xf>
    <xf numFmtId="0" fontId="36" fillId="0" borderId="4" xfId="0" applyFont="1" applyBorder="1" applyAlignment="1">
      <alignment horizontal="center" wrapText="1"/>
    </xf>
    <xf numFmtId="0" fontId="36" fillId="0" borderId="10" xfId="0" applyFont="1" applyBorder="1" applyAlignment="1">
      <alignment horizontal="center" wrapText="1"/>
    </xf>
    <xf numFmtId="0" fontId="36" fillId="0" borderId="9" xfId="0" applyFont="1" applyBorder="1" applyAlignment="1">
      <alignment horizontal="center" wrapText="1"/>
    </xf>
    <xf numFmtId="0" fontId="27" fillId="3" borderId="17"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2" xfId="0" applyFont="1" applyFill="1" applyBorder="1" applyAlignment="1">
      <alignment horizontal="center" vertical="center" wrapText="1"/>
    </xf>
  </cellXfs>
  <cellStyles count="4">
    <cellStyle name="Currency" xfId="1" builtinId="4"/>
    <cellStyle name="Normal" xfId="0" builtinId="0"/>
    <cellStyle name="Normal 2" xfId="2" xr:uid="{00000000-0005-0000-0000-000002000000}"/>
    <cellStyle name="Normal 4" xfId="3" xr:uid="{D302028E-7553-4043-AA80-A2E56F3A3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35C6E-6CAA-4826-A565-235B6D1CC242}">
  <sheetPr>
    <pageSetUpPr fitToPage="1"/>
  </sheetPr>
  <dimension ref="A1:G53"/>
  <sheetViews>
    <sheetView tabSelected="1" zoomScaleNormal="100" workbookViewId="0">
      <selection sqref="A1:G1"/>
    </sheetView>
  </sheetViews>
  <sheetFormatPr defaultColWidth="8.81640625" defaultRowHeight="14" x14ac:dyDescent="0.3"/>
  <cols>
    <col min="1" max="1" width="8.81640625" style="126"/>
    <col min="2" max="3" width="32" style="126" customWidth="1"/>
    <col min="4" max="6" width="5.7265625" style="126" customWidth="1"/>
    <col min="7" max="7" width="32" style="126" customWidth="1"/>
    <col min="8" max="16384" width="8.81640625" style="126"/>
  </cols>
  <sheetData>
    <row r="1" spans="1:7" ht="18" thickBot="1" x14ac:dyDescent="0.4">
      <c r="A1" s="238" t="s">
        <v>27</v>
      </c>
      <c r="B1" s="239"/>
      <c r="C1" s="239"/>
      <c r="D1" s="239"/>
      <c r="E1" s="239"/>
      <c r="F1" s="239"/>
      <c r="G1" s="240"/>
    </row>
    <row r="2" spans="1:7" ht="33.75" customHeight="1" thickBot="1" x14ac:dyDescent="0.35">
      <c r="A2" s="241" t="s">
        <v>82</v>
      </c>
      <c r="B2" s="242"/>
      <c r="C2" s="242"/>
      <c r="D2" s="242"/>
      <c r="E2" s="242"/>
      <c r="F2" s="242"/>
      <c r="G2" s="243"/>
    </row>
    <row r="3" spans="1:7" ht="36.75" customHeight="1" thickBot="1" x14ac:dyDescent="0.35">
      <c r="A3" s="244" t="s">
        <v>1242</v>
      </c>
      <c r="B3" s="245"/>
      <c r="C3" s="245"/>
      <c r="D3" s="245"/>
      <c r="E3" s="245"/>
      <c r="F3" s="245"/>
      <c r="G3" s="246"/>
    </row>
    <row r="4" spans="1:7" ht="14.5" thickBot="1" x14ac:dyDescent="0.35">
      <c r="A4" s="127" t="s">
        <v>44</v>
      </c>
      <c r="B4" s="128" t="s">
        <v>45</v>
      </c>
      <c r="C4" s="128" t="s">
        <v>46</v>
      </c>
      <c r="D4" s="128" t="s">
        <v>24</v>
      </c>
      <c r="E4" s="128" t="s">
        <v>25</v>
      </c>
      <c r="F4" s="128" t="s">
        <v>14</v>
      </c>
      <c r="G4" s="129" t="s">
        <v>83</v>
      </c>
    </row>
    <row r="5" spans="1:7" ht="14.5" thickBot="1" x14ac:dyDescent="0.35">
      <c r="A5" s="130" t="s">
        <v>1181</v>
      </c>
      <c r="B5" s="131"/>
      <c r="C5" s="131"/>
      <c r="D5" s="131"/>
      <c r="E5" s="131"/>
      <c r="F5" s="131"/>
      <c r="G5" s="132"/>
    </row>
    <row r="6" spans="1:7" ht="78" customHeight="1" thickBot="1" x14ac:dyDescent="0.35">
      <c r="A6" s="151" t="s">
        <v>47</v>
      </c>
      <c r="B6" s="152" t="s">
        <v>1319</v>
      </c>
      <c r="C6" s="152" t="s">
        <v>1244</v>
      </c>
      <c r="D6" s="133"/>
      <c r="E6" s="133"/>
      <c r="F6" s="134"/>
      <c r="G6" s="135"/>
    </row>
    <row r="7" spans="1:7" ht="41.5" customHeight="1" thickBot="1" x14ac:dyDescent="0.35">
      <c r="A7" s="151" t="s">
        <v>1198</v>
      </c>
      <c r="B7" s="152" t="s">
        <v>1243</v>
      </c>
      <c r="C7" s="152"/>
      <c r="D7" s="133"/>
      <c r="E7" s="133"/>
      <c r="F7" s="134"/>
      <c r="G7" s="135"/>
    </row>
    <row r="8" spans="1:7" ht="55" customHeight="1" thickBot="1" x14ac:dyDescent="0.35">
      <c r="A8" s="151" t="s">
        <v>48</v>
      </c>
      <c r="B8" s="153" t="s">
        <v>1239</v>
      </c>
      <c r="C8" s="153" t="s">
        <v>1240</v>
      </c>
      <c r="D8" s="133"/>
      <c r="E8" s="136"/>
      <c r="F8" s="134"/>
      <c r="G8" s="135"/>
    </row>
    <row r="9" spans="1:7" ht="25.5" thickBot="1" x14ac:dyDescent="0.35">
      <c r="A9" s="151" t="s">
        <v>1238</v>
      </c>
      <c r="B9" s="152" t="s">
        <v>1241</v>
      </c>
      <c r="C9" s="152" t="s">
        <v>1245</v>
      </c>
      <c r="D9" s="133"/>
      <c r="E9" s="133"/>
      <c r="F9" s="134"/>
      <c r="G9" s="135"/>
    </row>
    <row r="10" spans="1:7" ht="14.5" thickBot="1" x14ac:dyDescent="0.35">
      <c r="A10" s="247" t="s">
        <v>1178</v>
      </c>
      <c r="B10" s="248"/>
      <c r="C10" s="248"/>
      <c r="D10" s="248"/>
      <c r="E10" s="248"/>
      <c r="F10" s="248"/>
      <c r="G10" s="249"/>
    </row>
    <row r="11" spans="1:7" ht="50.5" thickBot="1" x14ac:dyDescent="0.35">
      <c r="A11" s="151" t="s">
        <v>49</v>
      </c>
      <c r="B11" s="152" t="s">
        <v>1215</v>
      </c>
      <c r="C11" s="152" t="s">
        <v>1247</v>
      </c>
      <c r="D11" s="133"/>
      <c r="E11" s="134"/>
      <c r="F11" s="133"/>
      <c r="G11" s="137"/>
    </row>
    <row r="12" spans="1:7" ht="56" customHeight="1" thickBot="1" x14ac:dyDescent="0.35">
      <c r="A12" s="151" t="s">
        <v>50</v>
      </c>
      <c r="B12" s="152" t="s">
        <v>1246</v>
      </c>
      <c r="C12" s="152" t="s">
        <v>1248</v>
      </c>
      <c r="D12" s="133"/>
      <c r="E12" s="133"/>
      <c r="F12" s="133"/>
      <c r="G12" s="137"/>
    </row>
    <row r="13" spans="1:7" ht="55.5" customHeight="1" thickBot="1" x14ac:dyDescent="0.35">
      <c r="A13" s="151" t="s">
        <v>51</v>
      </c>
      <c r="B13" s="152" t="s">
        <v>1216</v>
      </c>
      <c r="C13" s="152" t="s">
        <v>1182</v>
      </c>
      <c r="D13" s="133"/>
      <c r="E13" s="133"/>
      <c r="F13" s="133"/>
      <c r="G13" s="137"/>
    </row>
    <row r="14" spans="1:7" ht="63" thickBot="1" x14ac:dyDescent="0.35">
      <c r="A14" s="151" t="s">
        <v>52</v>
      </c>
      <c r="B14" s="152" t="s">
        <v>1217</v>
      </c>
      <c r="C14" s="152" t="s">
        <v>1251</v>
      </c>
      <c r="D14" s="133"/>
      <c r="E14" s="133"/>
      <c r="F14" s="133"/>
      <c r="G14" s="137"/>
    </row>
    <row r="15" spans="1:7" ht="67.5" customHeight="1" thickBot="1" x14ac:dyDescent="0.35">
      <c r="A15" s="151" t="s">
        <v>53</v>
      </c>
      <c r="B15" s="152" t="s">
        <v>1218</v>
      </c>
      <c r="C15" s="152" t="s">
        <v>1249</v>
      </c>
      <c r="D15" s="133"/>
      <c r="E15" s="133"/>
      <c r="F15" s="133"/>
      <c r="G15" s="137"/>
    </row>
    <row r="16" spans="1:7" ht="63" thickBot="1" x14ac:dyDescent="0.35">
      <c r="A16" s="151" t="s">
        <v>54</v>
      </c>
      <c r="B16" s="152" t="s">
        <v>1183</v>
      </c>
      <c r="C16" s="152"/>
      <c r="D16" s="133"/>
      <c r="E16" s="133"/>
      <c r="F16" s="133"/>
      <c r="G16" s="137"/>
    </row>
    <row r="17" spans="1:7" ht="80" customHeight="1" thickBot="1" x14ac:dyDescent="0.35">
      <c r="A17" s="151" t="s">
        <v>55</v>
      </c>
      <c r="B17" s="152" t="s">
        <v>1184</v>
      </c>
      <c r="C17" s="152" t="s">
        <v>1219</v>
      </c>
      <c r="D17" s="133"/>
      <c r="E17" s="133"/>
      <c r="F17" s="133"/>
      <c r="G17" s="137"/>
    </row>
    <row r="18" spans="1:7" ht="50.5" thickBot="1" x14ac:dyDescent="0.35">
      <c r="A18" s="151" t="s">
        <v>56</v>
      </c>
      <c r="B18" s="152" t="s">
        <v>1185</v>
      </c>
      <c r="C18" s="152" t="s">
        <v>1220</v>
      </c>
      <c r="D18" s="133"/>
      <c r="E18" s="133"/>
      <c r="F18" s="133"/>
      <c r="G18" s="137"/>
    </row>
    <row r="19" spans="1:7" ht="54.5" customHeight="1" thickBot="1" x14ac:dyDescent="0.35">
      <c r="A19" s="151" t="s">
        <v>57</v>
      </c>
      <c r="B19" s="152" t="s">
        <v>1221</v>
      </c>
      <c r="C19" s="152" t="s">
        <v>1222</v>
      </c>
      <c r="D19" s="133"/>
      <c r="E19" s="133"/>
      <c r="F19" s="133"/>
      <c r="G19" s="137"/>
    </row>
    <row r="20" spans="1:7" ht="88" thickBot="1" x14ac:dyDescent="0.35">
      <c r="A20" s="151" t="s">
        <v>1223</v>
      </c>
      <c r="B20" s="152" t="s">
        <v>1250</v>
      </c>
      <c r="C20" s="154" t="s">
        <v>1252</v>
      </c>
      <c r="D20" s="133"/>
      <c r="E20" s="133"/>
      <c r="F20" s="133"/>
      <c r="G20" s="137"/>
    </row>
    <row r="21" spans="1:7" ht="14.5" thickBot="1" x14ac:dyDescent="0.35">
      <c r="A21" s="247" t="s">
        <v>1179</v>
      </c>
      <c r="B21" s="248"/>
      <c r="C21" s="248"/>
      <c r="D21" s="248"/>
      <c r="E21" s="248"/>
      <c r="F21" s="248"/>
      <c r="G21" s="249"/>
    </row>
    <row r="22" spans="1:7" ht="42.5" customHeight="1" thickBot="1" x14ac:dyDescent="0.35">
      <c r="A22" s="151" t="s">
        <v>58</v>
      </c>
      <c r="B22" s="152" t="s">
        <v>1224</v>
      </c>
      <c r="C22" s="152" t="s">
        <v>1314</v>
      </c>
      <c r="D22" s="133"/>
      <c r="E22" s="134"/>
      <c r="F22" s="133"/>
      <c r="G22" s="137"/>
    </row>
    <row r="23" spans="1:7" ht="106" customHeight="1" thickBot="1" x14ac:dyDescent="0.35">
      <c r="A23" s="151" t="s">
        <v>59</v>
      </c>
      <c r="B23" s="152" t="s">
        <v>1253</v>
      </c>
      <c r="C23" s="152" t="s">
        <v>1255</v>
      </c>
      <c r="D23" s="133"/>
      <c r="E23" s="133"/>
      <c r="F23" s="133"/>
      <c r="G23" s="137"/>
    </row>
    <row r="24" spans="1:7" ht="50.5" thickBot="1" x14ac:dyDescent="0.35">
      <c r="A24" s="151" t="s">
        <v>60</v>
      </c>
      <c r="B24" s="152" t="s">
        <v>1225</v>
      </c>
      <c r="C24" s="152"/>
      <c r="D24" s="133"/>
      <c r="E24" s="133"/>
      <c r="F24" s="133"/>
      <c r="G24" s="137"/>
    </row>
    <row r="25" spans="1:7" ht="105" customHeight="1" thickBot="1" x14ac:dyDescent="0.35">
      <c r="A25" s="151" t="s">
        <v>61</v>
      </c>
      <c r="B25" s="152" t="s">
        <v>1254</v>
      </c>
      <c r="C25" s="152" t="s">
        <v>1316</v>
      </c>
      <c r="D25" s="133"/>
      <c r="E25" s="133"/>
      <c r="F25" s="133"/>
      <c r="G25" s="137"/>
    </row>
    <row r="26" spans="1:7" ht="45" customHeight="1" thickBot="1" x14ac:dyDescent="0.35">
      <c r="A26" s="151" t="s">
        <v>1199</v>
      </c>
      <c r="B26" s="152" t="s">
        <v>1200</v>
      </c>
      <c r="C26" s="152" t="s">
        <v>1226</v>
      </c>
      <c r="D26" s="133"/>
      <c r="E26" s="133"/>
      <c r="F26" s="133"/>
      <c r="G26" s="137"/>
    </row>
    <row r="27" spans="1:7" ht="14.5" thickBot="1" x14ac:dyDescent="0.35">
      <c r="A27" s="247" t="s">
        <v>1180</v>
      </c>
      <c r="B27" s="248"/>
      <c r="C27" s="248"/>
      <c r="D27" s="248"/>
      <c r="E27" s="248"/>
      <c r="F27" s="248"/>
      <c r="G27" s="249"/>
    </row>
    <row r="28" spans="1:7" ht="50.5" thickBot="1" x14ac:dyDescent="0.35">
      <c r="A28" s="151" t="s">
        <v>62</v>
      </c>
      <c r="B28" s="152" t="s">
        <v>1227</v>
      </c>
      <c r="C28" s="152"/>
      <c r="D28" s="133"/>
      <c r="E28" s="134"/>
      <c r="F28" s="133"/>
      <c r="G28" s="137"/>
    </row>
    <row r="29" spans="1:7" ht="52.5" customHeight="1" thickBot="1" x14ac:dyDescent="0.35">
      <c r="A29" s="151" t="s">
        <v>63</v>
      </c>
      <c r="B29" s="152" t="s">
        <v>1186</v>
      </c>
      <c r="C29" s="152" t="s">
        <v>1228</v>
      </c>
      <c r="D29" s="133"/>
      <c r="E29" s="133"/>
      <c r="F29" s="133"/>
      <c r="G29" s="137"/>
    </row>
    <row r="30" spans="1:7" ht="40.5" customHeight="1" thickBot="1" x14ac:dyDescent="0.35">
      <c r="A30" s="151" t="s">
        <v>64</v>
      </c>
      <c r="B30" s="152" t="s">
        <v>1229</v>
      </c>
      <c r="C30" s="152"/>
      <c r="D30" s="133"/>
      <c r="E30" s="133"/>
      <c r="F30" s="133"/>
      <c r="G30" s="137"/>
    </row>
    <row r="31" spans="1:7" ht="181" customHeight="1" thickBot="1" x14ac:dyDescent="0.35">
      <c r="A31" s="151" t="s">
        <v>65</v>
      </c>
      <c r="B31" s="152" t="s">
        <v>1230</v>
      </c>
      <c r="C31" s="152" t="s">
        <v>1231</v>
      </c>
      <c r="D31" s="133"/>
      <c r="E31" s="133"/>
      <c r="F31" s="133"/>
      <c r="G31" s="137"/>
    </row>
    <row r="32" spans="1:7" ht="90.5" customHeight="1" thickBot="1" x14ac:dyDescent="0.35">
      <c r="A32" s="151" t="s">
        <v>66</v>
      </c>
      <c r="B32" s="152" t="s">
        <v>1187</v>
      </c>
      <c r="C32" s="152" t="s">
        <v>1188</v>
      </c>
      <c r="D32" s="133"/>
      <c r="E32" s="133"/>
      <c r="F32" s="133"/>
      <c r="G32" s="137"/>
    </row>
    <row r="33" spans="1:7" ht="43.5" customHeight="1" thickBot="1" x14ac:dyDescent="0.35">
      <c r="A33" s="151" t="s">
        <v>67</v>
      </c>
      <c r="B33" s="152" t="s">
        <v>1256</v>
      </c>
      <c r="C33" s="152" t="s">
        <v>1257</v>
      </c>
      <c r="D33" s="133"/>
      <c r="E33" s="133"/>
      <c r="F33" s="133"/>
      <c r="G33" s="137"/>
    </row>
    <row r="34" spans="1:7" ht="63" thickBot="1" x14ac:dyDescent="0.35">
      <c r="A34" s="151" t="s">
        <v>1232</v>
      </c>
      <c r="B34" s="152" t="s">
        <v>1263</v>
      </c>
      <c r="C34" s="152"/>
      <c r="D34" s="133"/>
      <c r="E34" s="133"/>
      <c r="F34" s="133"/>
      <c r="G34" s="137"/>
    </row>
    <row r="35" spans="1:7" ht="14.5" thickBot="1" x14ac:dyDescent="0.35">
      <c r="A35" s="231" t="s">
        <v>68</v>
      </c>
      <c r="B35" s="232"/>
      <c r="C35" s="233"/>
      <c r="D35" s="233"/>
      <c r="E35" s="233"/>
      <c r="F35" s="233"/>
      <c r="G35" s="234"/>
    </row>
    <row r="36" spans="1:7" ht="29.5" customHeight="1" thickBot="1" x14ac:dyDescent="0.35">
      <c r="A36" s="151" t="s">
        <v>69</v>
      </c>
      <c r="B36" s="152" t="s">
        <v>1258</v>
      </c>
      <c r="C36" s="152"/>
      <c r="D36" s="133"/>
      <c r="E36" s="134"/>
      <c r="F36" s="133"/>
      <c r="G36" s="137"/>
    </row>
    <row r="37" spans="1:7" ht="28.5" customHeight="1" thickBot="1" x14ac:dyDescent="0.35">
      <c r="A37" s="151" t="s">
        <v>70</v>
      </c>
      <c r="B37" s="152" t="s">
        <v>1259</v>
      </c>
      <c r="C37" s="152"/>
      <c r="D37" s="133"/>
      <c r="E37" s="134"/>
      <c r="F37" s="133"/>
      <c r="G37" s="137"/>
    </row>
    <row r="38" spans="1:7" ht="29.5" customHeight="1" thickBot="1" x14ac:dyDescent="0.35">
      <c r="A38" s="151" t="s">
        <v>71</v>
      </c>
      <c r="B38" s="152" t="s">
        <v>1313</v>
      </c>
      <c r="C38" s="152"/>
      <c r="D38" s="133"/>
      <c r="E38" s="133"/>
      <c r="F38" s="133"/>
      <c r="G38" s="137"/>
    </row>
    <row r="39" spans="1:7" ht="58.5" customHeight="1" thickBot="1" x14ac:dyDescent="0.35">
      <c r="A39" s="151" t="s">
        <v>72</v>
      </c>
      <c r="B39" s="152" t="s">
        <v>1233</v>
      </c>
      <c r="C39" s="152" t="s">
        <v>1260</v>
      </c>
      <c r="D39" s="133"/>
      <c r="E39" s="133"/>
      <c r="F39" s="133"/>
      <c r="G39" s="137"/>
    </row>
    <row r="40" spans="1:7" ht="67.5" customHeight="1" thickBot="1" x14ac:dyDescent="0.35">
      <c r="A40" s="151" t="s">
        <v>73</v>
      </c>
      <c r="B40" s="152" t="s">
        <v>1177</v>
      </c>
      <c r="C40" s="152" t="s">
        <v>1261</v>
      </c>
      <c r="D40" s="133"/>
      <c r="E40" s="133"/>
      <c r="F40" s="133"/>
      <c r="G40" s="137"/>
    </row>
    <row r="41" spans="1:7" ht="54.5" customHeight="1" thickBot="1" x14ac:dyDescent="0.35">
      <c r="A41" s="151" t="s">
        <v>74</v>
      </c>
      <c r="B41" s="152" t="s">
        <v>1234</v>
      </c>
      <c r="C41" s="152"/>
      <c r="D41" s="133"/>
      <c r="E41" s="133"/>
      <c r="F41" s="133"/>
      <c r="G41" s="137"/>
    </row>
    <row r="42" spans="1:7" ht="29.5" customHeight="1" thickBot="1" x14ac:dyDescent="0.35">
      <c r="A42" s="151" t="s">
        <v>75</v>
      </c>
      <c r="B42" s="152" t="s">
        <v>1189</v>
      </c>
      <c r="C42" s="152" t="s">
        <v>1235</v>
      </c>
      <c r="D42" s="133"/>
      <c r="E42" s="133"/>
      <c r="F42" s="133"/>
      <c r="G42" s="137"/>
    </row>
    <row r="43" spans="1:7" ht="40.5" customHeight="1" thickBot="1" x14ac:dyDescent="0.35">
      <c r="A43" s="151" t="s">
        <v>1236</v>
      </c>
      <c r="B43" s="152" t="s">
        <v>1262</v>
      </c>
      <c r="C43" s="152"/>
      <c r="D43" s="133"/>
      <c r="E43" s="133"/>
      <c r="F43" s="133"/>
      <c r="G43" s="137"/>
    </row>
    <row r="44" spans="1:7" ht="53.5" customHeight="1" thickBot="1" x14ac:dyDescent="0.35">
      <c r="A44" s="151" t="s">
        <v>1312</v>
      </c>
      <c r="B44" s="152" t="s">
        <v>1190</v>
      </c>
      <c r="C44" s="152" t="s">
        <v>1264</v>
      </c>
      <c r="D44" s="133"/>
      <c r="E44" s="133"/>
      <c r="F44" s="133"/>
      <c r="G44" s="137"/>
    </row>
    <row r="45" spans="1:7" ht="14.5" thickBot="1" x14ac:dyDescent="0.35">
      <c r="A45" s="231" t="s">
        <v>1266</v>
      </c>
      <c r="B45" s="232"/>
      <c r="C45" s="233"/>
      <c r="D45" s="233"/>
      <c r="E45" s="233"/>
      <c r="F45" s="233"/>
      <c r="G45" s="234"/>
    </row>
    <row r="46" spans="1:7" ht="28.5" customHeight="1" thickBot="1" x14ac:dyDescent="0.35">
      <c r="A46" s="151" t="s">
        <v>76</v>
      </c>
      <c r="B46" s="152" t="s">
        <v>1237</v>
      </c>
      <c r="C46" s="152"/>
      <c r="D46" s="133"/>
      <c r="E46" s="134"/>
      <c r="F46" s="133"/>
      <c r="G46" s="137"/>
    </row>
    <row r="47" spans="1:7" ht="27" customHeight="1" thickBot="1" x14ac:dyDescent="0.35">
      <c r="A47" s="151" t="s">
        <v>77</v>
      </c>
      <c r="B47" s="152" t="s">
        <v>1265</v>
      </c>
      <c r="C47" s="152"/>
      <c r="D47" s="133"/>
      <c r="E47" s="133"/>
      <c r="F47" s="133"/>
      <c r="G47" s="137"/>
    </row>
    <row r="48" spans="1:7" ht="43" customHeight="1" thickBot="1" x14ac:dyDescent="0.35">
      <c r="A48" s="151" t="s">
        <v>78</v>
      </c>
      <c r="B48" s="152" t="s">
        <v>1267</v>
      </c>
      <c r="C48" s="152"/>
      <c r="D48" s="133"/>
      <c r="E48" s="133"/>
      <c r="F48" s="133"/>
      <c r="G48" s="137"/>
    </row>
    <row r="49" spans="1:7" ht="29.5" customHeight="1" thickBot="1" x14ac:dyDescent="0.35">
      <c r="A49" s="151" t="s">
        <v>78</v>
      </c>
      <c r="B49" s="152" t="s">
        <v>1191</v>
      </c>
      <c r="C49" s="152"/>
      <c r="D49" s="133"/>
      <c r="E49" s="133"/>
      <c r="F49" s="133"/>
      <c r="G49" s="137"/>
    </row>
    <row r="50" spans="1:7" ht="44.5" customHeight="1" thickBot="1" x14ac:dyDescent="0.35">
      <c r="A50" s="151" t="s">
        <v>79</v>
      </c>
      <c r="B50" s="152" t="s">
        <v>1192</v>
      </c>
      <c r="C50" s="152"/>
      <c r="D50" s="133"/>
      <c r="E50" s="133"/>
      <c r="F50" s="133"/>
      <c r="G50" s="137"/>
    </row>
    <row r="51" spans="1:7" ht="14.5" thickBot="1" x14ac:dyDescent="0.35">
      <c r="A51" s="231" t="s">
        <v>80</v>
      </c>
      <c r="B51" s="232"/>
      <c r="C51" s="233"/>
      <c r="D51" s="233"/>
      <c r="E51" s="233"/>
      <c r="F51" s="233"/>
      <c r="G51" s="234"/>
    </row>
    <row r="52" spans="1:7" ht="325.5" customHeight="1" thickBot="1" x14ac:dyDescent="0.35">
      <c r="A52" s="155" t="s">
        <v>81</v>
      </c>
      <c r="B52" s="156" t="s">
        <v>1318</v>
      </c>
      <c r="C52" s="230" t="s">
        <v>1317</v>
      </c>
      <c r="D52" s="138"/>
      <c r="E52" s="138"/>
      <c r="F52" s="134"/>
      <c r="G52" s="139"/>
    </row>
    <row r="53" spans="1:7" ht="16" customHeight="1" thickBot="1" x14ac:dyDescent="0.35">
      <c r="A53" s="235" t="s">
        <v>1315</v>
      </c>
      <c r="B53" s="236"/>
      <c r="C53" s="236"/>
      <c r="D53" s="236"/>
      <c r="E53" s="236"/>
      <c r="F53" s="236"/>
      <c r="G53" s="237"/>
    </row>
  </sheetData>
  <mergeCells count="10">
    <mergeCell ref="A35:G35"/>
    <mergeCell ref="A45:G45"/>
    <mergeCell ref="A51:G51"/>
    <mergeCell ref="A53:G53"/>
    <mergeCell ref="A1:G1"/>
    <mergeCell ref="A2:G2"/>
    <mergeCell ref="A3:G3"/>
    <mergeCell ref="A10:G10"/>
    <mergeCell ref="A21:G21"/>
    <mergeCell ref="A27:G27"/>
  </mergeCells>
  <pageMargins left="0.7" right="0.7" top="0.75" bottom="0.75" header="0.3" footer="0.3"/>
  <pageSetup scale="74" fitToHeight="0" orientation="portrait" verticalDpi="1200" r:id="rId1"/>
  <rowBreaks count="2" manualBreakCount="2">
    <brk id="19" max="16383" man="1"/>
    <brk id="31" max="16383" man="1"/>
  </rowBreaks>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C9A-7B30-482D-8852-26CCC93341B8}">
  <dimension ref="A1:H542"/>
  <sheetViews>
    <sheetView zoomScaleNormal="100" workbookViewId="0">
      <pane ySplit="1" topLeftCell="A2" activePane="bottomLeft" state="frozen"/>
      <selection pane="bottomLeft" activeCell="A2" sqref="A2:H7"/>
    </sheetView>
  </sheetViews>
  <sheetFormatPr defaultColWidth="18.453125" defaultRowHeight="14.5" x14ac:dyDescent="0.35"/>
  <cols>
    <col min="1" max="1" width="15.1796875" style="27" bestFit="1" customWidth="1"/>
    <col min="2" max="2" width="22.7265625" style="27" bestFit="1" customWidth="1"/>
    <col min="3" max="3" width="21.1796875" style="27" bestFit="1" customWidth="1"/>
    <col min="4" max="4" width="22" style="27" bestFit="1" customWidth="1"/>
    <col min="5" max="5" width="11.81640625" style="27" bestFit="1" customWidth="1"/>
    <col min="6" max="6" width="21.26953125" style="27" bestFit="1" customWidth="1"/>
    <col min="7" max="7" width="6.81640625" style="27" bestFit="1" customWidth="1"/>
    <col min="8" max="8" width="13.7265625" style="27" bestFit="1" customWidth="1"/>
    <col min="9" max="16384" width="18.453125" style="27"/>
  </cols>
  <sheetData>
    <row r="1" spans="1:8" ht="26.25" customHeight="1" thickBot="1" x14ac:dyDescent="0.4">
      <c r="A1" s="288" t="s">
        <v>85</v>
      </c>
      <c r="B1" s="289"/>
      <c r="C1" s="289"/>
      <c r="D1" s="289"/>
      <c r="E1" s="289"/>
      <c r="F1" s="289"/>
      <c r="G1" s="289"/>
      <c r="H1" s="290"/>
    </row>
    <row r="2" spans="1:8" ht="15" customHeight="1" x14ac:dyDescent="0.35">
      <c r="A2" s="454" t="s">
        <v>1147</v>
      </c>
      <c r="B2" s="454"/>
      <c r="C2" s="454"/>
      <c r="D2" s="454"/>
      <c r="E2" s="454"/>
      <c r="F2" s="454"/>
      <c r="G2" s="454"/>
      <c r="H2" s="455"/>
    </row>
    <row r="3" spans="1:8" x14ac:dyDescent="0.35">
      <c r="A3" s="456"/>
      <c r="B3" s="456"/>
      <c r="C3" s="456"/>
      <c r="D3" s="456"/>
      <c r="E3" s="456"/>
      <c r="F3" s="456"/>
      <c r="G3" s="456"/>
      <c r="H3" s="457"/>
    </row>
    <row r="4" spans="1:8" x14ac:dyDescent="0.35">
      <c r="A4" s="456"/>
      <c r="B4" s="456"/>
      <c r="C4" s="456"/>
      <c r="D4" s="456"/>
      <c r="E4" s="456"/>
      <c r="F4" s="456"/>
      <c r="G4" s="456"/>
      <c r="H4" s="457"/>
    </row>
    <row r="5" spans="1:8" x14ac:dyDescent="0.35">
      <c r="A5" s="456"/>
      <c r="B5" s="456"/>
      <c r="C5" s="456"/>
      <c r="D5" s="456"/>
      <c r="E5" s="456"/>
      <c r="F5" s="456"/>
      <c r="G5" s="456"/>
      <c r="H5" s="457"/>
    </row>
    <row r="6" spans="1:8" x14ac:dyDescent="0.35">
      <c r="A6" s="456"/>
      <c r="B6" s="456"/>
      <c r="C6" s="456"/>
      <c r="D6" s="456"/>
      <c r="E6" s="456"/>
      <c r="F6" s="456"/>
      <c r="G6" s="456"/>
      <c r="H6" s="457"/>
    </row>
    <row r="7" spans="1:8" ht="15" thickBot="1" x14ac:dyDescent="0.4">
      <c r="A7" s="456"/>
      <c r="B7" s="456"/>
      <c r="C7" s="456"/>
      <c r="D7" s="456"/>
      <c r="E7" s="456"/>
      <c r="F7" s="456"/>
      <c r="G7" s="456"/>
      <c r="H7" s="457"/>
    </row>
    <row r="8" spans="1:8" x14ac:dyDescent="0.35">
      <c r="A8" s="196">
        <v>8010</v>
      </c>
      <c r="B8" s="197" t="s">
        <v>86</v>
      </c>
      <c r="C8" s="197" t="s">
        <v>87</v>
      </c>
      <c r="D8" s="197" t="s">
        <v>88</v>
      </c>
      <c r="E8" s="197" t="s">
        <v>89</v>
      </c>
      <c r="F8" s="197" t="s">
        <v>90</v>
      </c>
      <c r="G8" s="197" t="s">
        <v>91</v>
      </c>
      <c r="H8" s="198">
        <v>1.31</v>
      </c>
    </row>
    <row r="9" spans="1:8" x14ac:dyDescent="0.35">
      <c r="A9" s="199">
        <v>8011</v>
      </c>
      <c r="B9" s="28" t="s">
        <v>86</v>
      </c>
      <c r="C9" s="28" t="s">
        <v>87</v>
      </c>
      <c r="D9" s="28" t="s">
        <v>92</v>
      </c>
      <c r="E9" s="28" t="s">
        <v>93</v>
      </c>
      <c r="F9" s="28" t="s">
        <v>90</v>
      </c>
      <c r="G9" s="28" t="s">
        <v>91</v>
      </c>
      <c r="H9" s="29">
        <v>9.67</v>
      </c>
    </row>
    <row r="10" spans="1:8" x14ac:dyDescent="0.35">
      <c r="A10" s="199">
        <v>8012</v>
      </c>
      <c r="B10" s="28" t="s">
        <v>86</v>
      </c>
      <c r="C10" s="28" t="s">
        <v>87</v>
      </c>
      <c r="D10" s="28" t="s">
        <v>94</v>
      </c>
      <c r="E10" s="28" t="s">
        <v>95</v>
      </c>
      <c r="F10" s="28" t="s">
        <v>90</v>
      </c>
      <c r="G10" s="28" t="s">
        <v>91</v>
      </c>
      <c r="H10" s="29">
        <v>11.5</v>
      </c>
    </row>
    <row r="11" spans="1:8" x14ac:dyDescent="0.35">
      <c r="A11" s="199">
        <v>8013</v>
      </c>
      <c r="B11" s="28" t="s">
        <v>86</v>
      </c>
      <c r="C11" s="28" t="s">
        <v>87</v>
      </c>
      <c r="D11" s="28" t="s">
        <v>96</v>
      </c>
      <c r="E11" s="28" t="s">
        <v>97</v>
      </c>
      <c r="F11" s="28" t="s">
        <v>90</v>
      </c>
      <c r="G11" s="28" t="s">
        <v>91</v>
      </c>
      <c r="H11" s="29">
        <v>18.649999999999999</v>
      </c>
    </row>
    <row r="12" spans="1:8" x14ac:dyDescent="0.35">
      <c r="A12" s="199">
        <v>8014</v>
      </c>
      <c r="B12" s="28" t="s">
        <v>86</v>
      </c>
      <c r="C12" s="28" t="s">
        <v>87</v>
      </c>
      <c r="D12" s="28" t="s">
        <v>98</v>
      </c>
      <c r="E12" s="28" t="s">
        <v>99</v>
      </c>
      <c r="F12" s="28" t="s">
        <v>90</v>
      </c>
      <c r="G12" s="28" t="s">
        <v>91</v>
      </c>
      <c r="H12" s="29">
        <v>36.880000000000003</v>
      </c>
    </row>
    <row r="13" spans="1:8" x14ac:dyDescent="0.35">
      <c r="A13" s="199">
        <v>8015</v>
      </c>
      <c r="B13" s="28" t="s">
        <v>86</v>
      </c>
      <c r="C13" s="28" t="s">
        <v>87</v>
      </c>
      <c r="D13" s="28" t="s">
        <v>100</v>
      </c>
      <c r="E13" s="28" t="s">
        <v>101</v>
      </c>
      <c r="F13" s="28" t="s">
        <v>90</v>
      </c>
      <c r="G13" s="28" t="s">
        <v>91</v>
      </c>
      <c r="H13" s="29">
        <v>56.3</v>
      </c>
    </row>
    <row r="14" spans="1:8" x14ac:dyDescent="0.35">
      <c r="A14" s="199">
        <v>8016</v>
      </c>
      <c r="B14" s="28" t="s">
        <v>86</v>
      </c>
      <c r="C14" s="28" t="s">
        <v>87</v>
      </c>
      <c r="D14" s="28" t="s">
        <v>102</v>
      </c>
      <c r="E14" s="28" t="s">
        <v>103</v>
      </c>
      <c r="F14" s="28" t="s">
        <v>90</v>
      </c>
      <c r="G14" s="28" t="s">
        <v>91</v>
      </c>
      <c r="H14" s="29">
        <v>100.54</v>
      </c>
    </row>
    <row r="15" spans="1:8" x14ac:dyDescent="0.35">
      <c r="A15" s="199">
        <v>8017</v>
      </c>
      <c r="B15" s="28" t="s">
        <v>86</v>
      </c>
      <c r="C15" s="28" t="s">
        <v>87</v>
      </c>
      <c r="D15" s="28" t="s">
        <v>104</v>
      </c>
      <c r="E15" s="28" t="s">
        <v>105</v>
      </c>
      <c r="F15" s="28" t="s">
        <v>90</v>
      </c>
      <c r="G15" s="28" t="s">
        <v>91</v>
      </c>
      <c r="H15" s="29">
        <v>103.33</v>
      </c>
    </row>
    <row r="16" spans="1:8" x14ac:dyDescent="0.35">
      <c r="A16" s="199">
        <v>8040</v>
      </c>
      <c r="B16" s="28" t="s">
        <v>106</v>
      </c>
      <c r="C16" s="30"/>
      <c r="D16" s="30"/>
      <c r="E16" s="28" t="s">
        <v>107</v>
      </c>
      <c r="F16" s="30"/>
      <c r="G16" s="28" t="s">
        <v>91</v>
      </c>
      <c r="H16" s="29">
        <v>28.48</v>
      </c>
    </row>
    <row r="17" spans="1:8" x14ac:dyDescent="0.35">
      <c r="A17" s="199">
        <v>8041</v>
      </c>
      <c r="B17" s="28" t="s">
        <v>106</v>
      </c>
      <c r="C17" s="30"/>
      <c r="D17" s="30"/>
      <c r="E17" s="28" t="s">
        <v>108</v>
      </c>
      <c r="F17" s="30"/>
      <c r="G17" s="28" t="s">
        <v>91</v>
      </c>
      <c r="H17" s="29">
        <v>41.76</v>
      </c>
    </row>
    <row r="18" spans="1:8" x14ac:dyDescent="0.35">
      <c r="A18" s="199">
        <v>8050</v>
      </c>
      <c r="B18" s="28" t="s">
        <v>109</v>
      </c>
      <c r="C18" s="30"/>
      <c r="D18" s="30"/>
      <c r="E18" s="28" t="s">
        <v>110</v>
      </c>
      <c r="F18" s="28" t="s">
        <v>111</v>
      </c>
      <c r="G18" s="28" t="s">
        <v>91</v>
      </c>
      <c r="H18" s="29">
        <v>5.65</v>
      </c>
    </row>
    <row r="19" spans="1:8" ht="29" x14ac:dyDescent="0.35">
      <c r="A19" s="200">
        <v>8051</v>
      </c>
      <c r="B19" s="31" t="s">
        <v>112</v>
      </c>
      <c r="C19" s="32"/>
      <c r="D19" s="32"/>
      <c r="E19" s="33" t="s">
        <v>113</v>
      </c>
      <c r="F19" s="33" t="s">
        <v>111</v>
      </c>
      <c r="G19" s="33" t="s">
        <v>91</v>
      </c>
      <c r="H19" s="34">
        <v>11.39</v>
      </c>
    </row>
    <row r="20" spans="1:8" ht="29" x14ac:dyDescent="0.35">
      <c r="A20" s="200">
        <v>8052</v>
      </c>
      <c r="B20" s="28" t="s">
        <v>114</v>
      </c>
      <c r="C20" s="31" t="s">
        <v>115</v>
      </c>
      <c r="D20" s="28" t="s">
        <v>116</v>
      </c>
      <c r="E20" s="31"/>
      <c r="F20" s="31"/>
      <c r="G20" s="33" t="s">
        <v>91</v>
      </c>
      <c r="H20" s="34">
        <v>4</v>
      </c>
    </row>
    <row r="21" spans="1:8" ht="29" x14ac:dyDescent="0.35">
      <c r="A21" s="200">
        <v>8053</v>
      </c>
      <c r="B21" s="31" t="s">
        <v>117</v>
      </c>
      <c r="C21" s="33" t="s">
        <v>118</v>
      </c>
      <c r="D21" s="31" t="s">
        <v>119</v>
      </c>
      <c r="E21" s="32"/>
      <c r="F21" s="32"/>
      <c r="G21" s="33" t="s">
        <v>91</v>
      </c>
      <c r="H21" s="34">
        <v>5.0999999999999996</v>
      </c>
    </row>
    <row r="22" spans="1:8" x14ac:dyDescent="0.35">
      <c r="A22" s="199">
        <v>8060</v>
      </c>
      <c r="B22" s="28" t="s">
        <v>120</v>
      </c>
      <c r="C22" s="28" t="s">
        <v>121</v>
      </c>
      <c r="D22" s="28" t="s">
        <v>122</v>
      </c>
      <c r="E22" s="28" t="s">
        <v>123</v>
      </c>
      <c r="F22" s="30"/>
      <c r="G22" s="28" t="s">
        <v>91</v>
      </c>
      <c r="H22" s="29">
        <v>1.95</v>
      </c>
    </row>
    <row r="23" spans="1:8" x14ac:dyDescent="0.35">
      <c r="A23" s="199">
        <v>8061</v>
      </c>
      <c r="B23" s="28" t="s">
        <v>120</v>
      </c>
      <c r="C23" s="28" t="s">
        <v>121</v>
      </c>
      <c r="D23" s="28" t="s">
        <v>124</v>
      </c>
      <c r="E23" s="28" t="s">
        <v>125</v>
      </c>
      <c r="F23" s="30"/>
      <c r="G23" s="28" t="s">
        <v>91</v>
      </c>
      <c r="H23" s="29">
        <v>4.34</v>
      </c>
    </row>
    <row r="24" spans="1:8" ht="29" x14ac:dyDescent="0.35">
      <c r="A24" s="200">
        <v>8062</v>
      </c>
      <c r="B24" s="33" t="s">
        <v>126</v>
      </c>
      <c r="C24" s="31" t="s">
        <v>127</v>
      </c>
      <c r="D24" s="33" t="s">
        <v>128</v>
      </c>
      <c r="E24" s="33" t="s">
        <v>125</v>
      </c>
      <c r="F24" s="31" t="s">
        <v>129</v>
      </c>
      <c r="G24" s="33" t="s">
        <v>91</v>
      </c>
      <c r="H24" s="34">
        <v>3.29</v>
      </c>
    </row>
    <row r="25" spans="1:8" ht="43.5" x14ac:dyDescent="0.35">
      <c r="A25" s="200">
        <v>8063</v>
      </c>
      <c r="B25" s="33" t="s">
        <v>130</v>
      </c>
      <c r="C25" s="33" t="s">
        <v>131</v>
      </c>
      <c r="D25" s="33" t="s">
        <v>132</v>
      </c>
      <c r="E25" s="33" t="s">
        <v>133</v>
      </c>
      <c r="F25" s="31" t="s">
        <v>134</v>
      </c>
      <c r="G25" s="33" t="s">
        <v>91</v>
      </c>
      <c r="H25" s="34">
        <v>35.68</v>
      </c>
    </row>
    <row r="26" spans="1:8" ht="29" x14ac:dyDescent="0.35">
      <c r="A26" s="200">
        <v>8064</v>
      </c>
      <c r="B26" s="31" t="s">
        <v>135</v>
      </c>
      <c r="C26" s="31" t="s">
        <v>136</v>
      </c>
      <c r="D26" s="31" t="s">
        <v>137</v>
      </c>
      <c r="E26" s="35">
        <v>13</v>
      </c>
      <c r="F26" s="33" t="s">
        <v>138</v>
      </c>
      <c r="G26" s="33" t="s">
        <v>91</v>
      </c>
      <c r="H26" s="34">
        <v>5.69</v>
      </c>
    </row>
    <row r="27" spans="1:8" ht="29" x14ac:dyDescent="0.35">
      <c r="A27" s="201" t="s">
        <v>1148</v>
      </c>
      <c r="B27" s="31" t="s">
        <v>135</v>
      </c>
      <c r="C27" s="33" t="s">
        <v>139</v>
      </c>
      <c r="D27" s="33" t="s">
        <v>140</v>
      </c>
      <c r="E27" s="33" t="s">
        <v>133</v>
      </c>
      <c r="F27" s="33" t="s">
        <v>141</v>
      </c>
      <c r="G27" s="33" t="s">
        <v>91</v>
      </c>
      <c r="H27" s="34">
        <v>35.270000000000003</v>
      </c>
    </row>
    <row r="28" spans="1:8" ht="29" x14ac:dyDescent="0.35">
      <c r="A28" s="200">
        <v>8065</v>
      </c>
      <c r="B28" s="33" t="s">
        <v>142</v>
      </c>
      <c r="C28" s="28" t="s">
        <v>143</v>
      </c>
      <c r="D28" s="33" t="s">
        <v>144</v>
      </c>
      <c r="E28" s="35">
        <v>300</v>
      </c>
      <c r="F28" s="33" t="s">
        <v>145</v>
      </c>
      <c r="G28" s="33" t="s">
        <v>91</v>
      </c>
      <c r="H28" s="34">
        <v>241.89</v>
      </c>
    </row>
    <row r="29" spans="1:8" ht="29" x14ac:dyDescent="0.35">
      <c r="A29" s="200">
        <v>8066</v>
      </c>
      <c r="B29" s="33" t="s">
        <v>142</v>
      </c>
      <c r="C29" s="28" t="s">
        <v>143</v>
      </c>
      <c r="D29" s="33" t="s">
        <v>146</v>
      </c>
      <c r="E29" s="35">
        <v>24</v>
      </c>
      <c r="F29" s="33" t="s">
        <v>147</v>
      </c>
      <c r="G29" s="33" t="s">
        <v>91</v>
      </c>
      <c r="H29" s="34">
        <v>34.299999999999997</v>
      </c>
    </row>
    <row r="30" spans="1:8" ht="29" x14ac:dyDescent="0.35">
      <c r="A30" s="200">
        <v>8067</v>
      </c>
      <c r="B30" s="28" t="s">
        <v>148</v>
      </c>
      <c r="C30" s="28" t="s">
        <v>148</v>
      </c>
      <c r="D30" s="33" t="s">
        <v>149</v>
      </c>
      <c r="E30" s="35">
        <v>45</v>
      </c>
      <c r="F30" s="33" t="s">
        <v>150</v>
      </c>
      <c r="G30" s="33" t="s">
        <v>91</v>
      </c>
      <c r="H30" s="34">
        <v>43.8</v>
      </c>
    </row>
    <row r="31" spans="1:8" ht="29" x14ac:dyDescent="0.35">
      <c r="A31" s="201" t="s">
        <v>1149</v>
      </c>
      <c r="B31" s="28" t="s">
        <v>151</v>
      </c>
      <c r="C31" s="31" t="s">
        <v>152</v>
      </c>
      <c r="D31" s="28" t="s">
        <v>153</v>
      </c>
      <c r="E31" s="35">
        <v>125</v>
      </c>
      <c r="F31" s="31"/>
      <c r="G31" s="33" t="s">
        <v>91</v>
      </c>
      <c r="H31" s="34">
        <v>93.3</v>
      </c>
    </row>
    <row r="32" spans="1:8" ht="29" x14ac:dyDescent="0.35">
      <c r="A32" s="200">
        <v>8068</v>
      </c>
      <c r="B32" s="33" t="s">
        <v>154</v>
      </c>
      <c r="C32" s="31" t="s">
        <v>155</v>
      </c>
      <c r="D32" s="31" t="s">
        <v>156</v>
      </c>
      <c r="E32" s="32"/>
      <c r="F32" s="32"/>
      <c r="G32" s="33" t="s">
        <v>91</v>
      </c>
      <c r="H32" s="34">
        <v>20.9</v>
      </c>
    </row>
    <row r="33" spans="1:8" ht="29" x14ac:dyDescent="0.35">
      <c r="A33" s="201" t="s">
        <v>1150</v>
      </c>
      <c r="B33" s="33" t="s">
        <v>154</v>
      </c>
      <c r="C33" s="31" t="s">
        <v>157</v>
      </c>
      <c r="D33" s="31" t="s">
        <v>158</v>
      </c>
      <c r="E33" s="32"/>
      <c r="F33" s="32"/>
      <c r="G33" s="33" t="s">
        <v>91</v>
      </c>
      <c r="H33" s="34">
        <v>29.14</v>
      </c>
    </row>
    <row r="34" spans="1:8" ht="29" x14ac:dyDescent="0.35">
      <c r="A34" s="201" t="s">
        <v>1151</v>
      </c>
      <c r="B34" s="33" t="s">
        <v>154</v>
      </c>
      <c r="C34" s="31" t="s">
        <v>159</v>
      </c>
      <c r="D34" s="31" t="s">
        <v>160</v>
      </c>
      <c r="E34" s="32"/>
      <c r="F34" s="32"/>
      <c r="G34" s="33" t="s">
        <v>91</v>
      </c>
      <c r="H34" s="34">
        <v>43.77</v>
      </c>
    </row>
    <row r="35" spans="1:8" x14ac:dyDescent="0.35">
      <c r="A35" s="199">
        <v>8070</v>
      </c>
      <c r="B35" s="28" t="s">
        <v>161</v>
      </c>
      <c r="C35" s="30"/>
      <c r="D35" s="30"/>
      <c r="E35" s="28" t="s">
        <v>162</v>
      </c>
      <c r="F35" s="28" t="s">
        <v>163</v>
      </c>
      <c r="G35" s="28" t="s">
        <v>164</v>
      </c>
      <c r="H35" s="29">
        <v>0.56000000000000005</v>
      </c>
    </row>
    <row r="36" spans="1:8" x14ac:dyDescent="0.35">
      <c r="A36" s="199">
        <v>8071</v>
      </c>
      <c r="B36" s="28" t="s">
        <v>161</v>
      </c>
      <c r="C36" s="30"/>
      <c r="D36" s="30"/>
      <c r="E36" s="28" t="s">
        <v>162</v>
      </c>
      <c r="F36" s="28" t="s">
        <v>165</v>
      </c>
      <c r="G36" s="28" t="s">
        <v>91</v>
      </c>
      <c r="H36" s="29">
        <v>12.6</v>
      </c>
    </row>
    <row r="37" spans="1:8" x14ac:dyDescent="0.35">
      <c r="A37" s="199">
        <v>8072</v>
      </c>
      <c r="B37" s="28" t="s">
        <v>166</v>
      </c>
      <c r="C37" s="30"/>
      <c r="D37" s="30"/>
      <c r="E37" s="28" t="s">
        <v>167</v>
      </c>
      <c r="F37" s="28" t="s">
        <v>168</v>
      </c>
      <c r="G37" s="28" t="s">
        <v>164</v>
      </c>
      <c r="H37" s="29">
        <v>0.56000000000000005</v>
      </c>
    </row>
    <row r="38" spans="1:8" ht="29" x14ac:dyDescent="0.35">
      <c r="A38" s="200">
        <v>8073</v>
      </c>
      <c r="B38" s="33" t="s">
        <v>166</v>
      </c>
      <c r="C38" s="32"/>
      <c r="D38" s="32"/>
      <c r="E38" s="33" t="s">
        <v>167</v>
      </c>
      <c r="F38" s="31" t="s">
        <v>169</v>
      </c>
      <c r="G38" s="33" t="s">
        <v>91</v>
      </c>
      <c r="H38" s="34">
        <v>16.27</v>
      </c>
    </row>
    <row r="39" spans="1:8" x14ac:dyDescent="0.35">
      <c r="A39" s="199">
        <v>8074</v>
      </c>
      <c r="B39" s="28" t="s">
        <v>166</v>
      </c>
      <c r="C39" s="28" t="s">
        <v>170</v>
      </c>
      <c r="D39" s="30"/>
      <c r="E39" s="36">
        <v>210</v>
      </c>
      <c r="F39" s="30"/>
      <c r="G39" s="28" t="s">
        <v>91</v>
      </c>
      <c r="H39" s="29">
        <v>18.75</v>
      </c>
    </row>
    <row r="40" spans="1:8" x14ac:dyDescent="0.35">
      <c r="A40" s="199">
        <v>8075</v>
      </c>
      <c r="B40" s="28" t="s">
        <v>171</v>
      </c>
      <c r="C40" s="30"/>
      <c r="D40" s="30"/>
      <c r="E40" s="30"/>
      <c r="F40" s="30"/>
      <c r="G40" s="28" t="s">
        <v>164</v>
      </c>
      <c r="H40" s="29">
        <v>0.52</v>
      </c>
    </row>
    <row r="41" spans="1:8" ht="29" x14ac:dyDescent="0.35">
      <c r="A41" s="200">
        <v>8076</v>
      </c>
      <c r="B41" s="31" t="s">
        <v>172</v>
      </c>
      <c r="C41" s="33" t="s">
        <v>173</v>
      </c>
      <c r="D41" s="32"/>
      <c r="E41" s="33" t="s">
        <v>174</v>
      </c>
      <c r="F41" s="32"/>
      <c r="G41" s="33" t="s">
        <v>91</v>
      </c>
      <c r="H41" s="34">
        <v>20.77</v>
      </c>
    </row>
    <row r="42" spans="1:8" ht="29" x14ac:dyDescent="0.35">
      <c r="A42" s="200">
        <v>8077</v>
      </c>
      <c r="B42" s="31" t="s">
        <v>175</v>
      </c>
      <c r="C42" s="31" t="s">
        <v>176</v>
      </c>
      <c r="D42" s="33" t="s">
        <v>177</v>
      </c>
      <c r="E42" s="35">
        <v>360</v>
      </c>
      <c r="F42" s="33" t="s">
        <v>178</v>
      </c>
      <c r="G42" s="33" t="s">
        <v>91</v>
      </c>
      <c r="H42" s="34">
        <v>19.97</v>
      </c>
    </row>
    <row r="43" spans="1:8" ht="43.5" x14ac:dyDescent="0.35">
      <c r="A43" s="200">
        <v>8078</v>
      </c>
      <c r="B43" s="31" t="s">
        <v>179</v>
      </c>
      <c r="C43" s="31" t="s">
        <v>180</v>
      </c>
      <c r="D43" s="31" t="s">
        <v>181</v>
      </c>
      <c r="E43" s="33" t="s">
        <v>182</v>
      </c>
      <c r="F43" s="31" t="s">
        <v>183</v>
      </c>
      <c r="G43" s="33" t="s">
        <v>91</v>
      </c>
      <c r="H43" s="34">
        <v>52.53</v>
      </c>
    </row>
    <row r="44" spans="1:8" ht="43.5" x14ac:dyDescent="0.35">
      <c r="A44" s="200">
        <v>8079</v>
      </c>
      <c r="B44" s="33" t="s">
        <v>184</v>
      </c>
      <c r="C44" s="31" t="s">
        <v>185</v>
      </c>
      <c r="D44" s="33" t="s">
        <v>186</v>
      </c>
      <c r="E44" s="33" t="s">
        <v>187</v>
      </c>
      <c r="F44" s="28" t="s">
        <v>188</v>
      </c>
      <c r="G44" s="33" t="s">
        <v>91</v>
      </c>
      <c r="H44" s="34">
        <v>49.03</v>
      </c>
    </row>
    <row r="45" spans="1:8" x14ac:dyDescent="0.35">
      <c r="A45" s="202" t="s">
        <v>1152</v>
      </c>
      <c r="B45" s="28" t="s">
        <v>189</v>
      </c>
      <c r="C45" s="30"/>
      <c r="D45" s="30"/>
      <c r="E45" s="36">
        <v>300</v>
      </c>
      <c r="F45" s="30"/>
      <c r="G45" s="28" t="s">
        <v>91</v>
      </c>
      <c r="H45" s="29">
        <v>53</v>
      </c>
    </row>
    <row r="46" spans="1:8" ht="43.5" x14ac:dyDescent="0.35">
      <c r="A46" s="201" t="s">
        <v>1153</v>
      </c>
      <c r="B46" s="31" t="s">
        <v>190</v>
      </c>
      <c r="C46" s="31" t="s">
        <v>191</v>
      </c>
      <c r="D46" s="31"/>
      <c r="E46" s="35">
        <v>320</v>
      </c>
      <c r="F46" s="31"/>
      <c r="G46" s="33" t="s">
        <v>91</v>
      </c>
      <c r="H46" s="34">
        <v>54</v>
      </c>
    </row>
    <row r="47" spans="1:8" ht="29" x14ac:dyDescent="0.35">
      <c r="A47" s="200">
        <v>8080</v>
      </c>
      <c r="B47" s="33" t="s">
        <v>192</v>
      </c>
      <c r="C47" s="31" t="s">
        <v>193</v>
      </c>
      <c r="D47" s="32"/>
      <c r="E47" s="33" t="s">
        <v>194</v>
      </c>
      <c r="F47" s="32"/>
      <c r="G47" s="33" t="s">
        <v>91</v>
      </c>
      <c r="H47" s="34">
        <v>8.35</v>
      </c>
    </row>
    <row r="48" spans="1:8" ht="29" x14ac:dyDescent="0.35">
      <c r="A48" s="200">
        <v>8081</v>
      </c>
      <c r="B48" s="33" t="s">
        <v>192</v>
      </c>
      <c r="C48" s="31" t="s">
        <v>195</v>
      </c>
      <c r="D48" s="32"/>
      <c r="E48" s="33" t="s">
        <v>196</v>
      </c>
      <c r="F48" s="32"/>
      <c r="G48" s="33" t="s">
        <v>91</v>
      </c>
      <c r="H48" s="34">
        <v>8.7899999999999991</v>
      </c>
    </row>
    <row r="49" spans="1:8" ht="29" x14ac:dyDescent="0.35">
      <c r="A49" s="200">
        <v>8082</v>
      </c>
      <c r="B49" s="33" t="s">
        <v>192</v>
      </c>
      <c r="C49" s="31" t="s">
        <v>197</v>
      </c>
      <c r="D49" s="32"/>
      <c r="E49" s="33" t="s">
        <v>198</v>
      </c>
      <c r="F49" s="32"/>
      <c r="G49" s="33" t="s">
        <v>91</v>
      </c>
      <c r="H49" s="34">
        <v>8.8000000000000007</v>
      </c>
    </row>
    <row r="50" spans="1:8" ht="29" x14ac:dyDescent="0.35">
      <c r="A50" s="200">
        <v>8083</v>
      </c>
      <c r="B50" s="33" t="s">
        <v>192</v>
      </c>
      <c r="C50" s="31" t="s">
        <v>199</v>
      </c>
      <c r="D50" s="32"/>
      <c r="E50" s="33" t="s">
        <v>200</v>
      </c>
      <c r="F50" s="32"/>
      <c r="G50" s="33" t="s">
        <v>91</v>
      </c>
      <c r="H50" s="34">
        <v>9.36</v>
      </c>
    </row>
    <row r="51" spans="1:8" ht="29" x14ac:dyDescent="0.35">
      <c r="A51" s="200">
        <v>8084</v>
      </c>
      <c r="B51" s="33" t="s">
        <v>192</v>
      </c>
      <c r="C51" s="31" t="s">
        <v>201</v>
      </c>
      <c r="D51" s="32"/>
      <c r="E51" s="33" t="s">
        <v>202</v>
      </c>
      <c r="F51" s="32"/>
      <c r="G51" s="33" t="s">
        <v>91</v>
      </c>
      <c r="H51" s="34">
        <v>9.9499999999999993</v>
      </c>
    </row>
    <row r="52" spans="1:8" ht="29" x14ac:dyDescent="0.35">
      <c r="A52" s="200">
        <v>8085</v>
      </c>
      <c r="B52" s="33" t="s">
        <v>192</v>
      </c>
      <c r="C52" s="31" t="s">
        <v>203</v>
      </c>
      <c r="D52" s="32"/>
      <c r="E52" s="33" t="s">
        <v>204</v>
      </c>
      <c r="F52" s="32"/>
      <c r="G52" s="33" t="s">
        <v>91</v>
      </c>
      <c r="H52" s="34">
        <v>10.81</v>
      </c>
    </row>
    <row r="53" spans="1:8" ht="29" x14ac:dyDescent="0.35">
      <c r="A53" s="200">
        <v>8086</v>
      </c>
      <c r="B53" s="33" t="s">
        <v>192</v>
      </c>
      <c r="C53" s="31" t="s">
        <v>205</v>
      </c>
      <c r="D53" s="32"/>
      <c r="E53" s="33" t="s">
        <v>206</v>
      </c>
      <c r="F53" s="32"/>
      <c r="G53" s="33" t="s">
        <v>91</v>
      </c>
      <c r="H53" s="34">
        <v>12.37</v>
      </c>
    </row>
    <row r="54" spans="1:8" ht="29" x14ac:dyDescent="0.35">
      <c r="A54" s="200">
        <v>8087</v>
      </c>
      <c r="B54" s="33" t="s">
        <v>192</v>
      </c>
      <c r="C54" s="31" t="s">
        <v>207</v>
      </c>
      <c r="D54" s="32"/>
      <c r="E54" s="33" t="s">
        <v>206</v>
      </c>
      <c r="F54" s="32"/>
      <c r="G54" s="33" t="s">
        <v>91</v>
      </c>
      <c r="H54" s="34">
        <v>13.25</v>
      </c>
    </row>
    <row r="55" spans="1:8" ht="29" x14ac:dyDescent="0.35">
      <c r="A55" s="200">
        <v>8088</v>
      </c>
      <c r="B55" s="33" t="s">
        <v>192</v>
      </c>
      <c r="C55" s="31" t="s">
        <v>208</v>
      </c>
      <c r="D55" s="32"/>
      <c r="E55" s="33" t="s">
        <v>209</v>
      </c>
      <c r="F55" s="32"/>
      <c r="G55" s="33" t="s">
        <v>91</v>
      </c>
      <c r="H55" s="34">
        <v>14.05</v>
      </c>
    </row>
    <row r="56" spans="1:8" ht="29" x14ac:dyDescent="0.35">
      <c r="A56" s="200">
        <v>8089</v>
      </c>
      <c r="B56" s="33" t="s">
        <v>192</v>
      </c>
      <c r="C56" s="31" t="s">
        <v>210</v>
      </c>
      <c r="D56" s="32"/>
      <c r="E56" s="33" t="s">
        <v>211</v>
      </c>
      <c r="F56" s="32"/>
      <c r="G56" s="33" t="s">
        <v>91</v>
      </c>
      <c r="H56" s="34">
        <v>15</v>
      </c>
    </row>
    <row r="57" spans="1:8" ht="29" x14ac:dyDescent="0.35">
      <c r="A57" s="200">
        <v>8090</v>
      </c>
      <c r="B57" s="33" t="s">
        <v>212</v>
      </c>
      <c r="C57" s="31" t="s">
        <v>213</v>
      </c>
      <c r="D57" s="32"/>
      <c r="E57" s="32"/>
      <c r="F57" s="32"/>
      <c r="G57" s="33" t="s">
        <v>91</v>
      </c>
      <c r="H57" s="34">
        <v>26.3</v>
      </c>
    </row>
    <row r="58" spans="1:8" ht="29" x14ac:dyDescent="0.35">
      <c r="A58" s="200">
        <v>8091</v>
      </c>
      <c r="B58" s="33" t="s">
        <v>212</v>
      </c>
      <c r="C58" s="31" t="s">
        <v>214</v>
      </c>
      <c r="D58" s="32"/>
      <c r="E58" s="32"/>
      <c r="F58" s="32"/>
      <c r="G58" s="33" t="s">
        <v>91</v>
      </c>
      <c r="H58" s="34">
        <v>27</v>
      </c>
    </row>
    <row r="59" spans="1:8" x14ac:dyDescent="0.35">
      <c r="A59" s="199">
        <v>8110</v>
      </c>
      <c r="B59" s="28" t="s">
        <v>215</v>
      </c>
      <c r="C59" s="28" t="s">
        <v>216</v>
      </c>
      <c r="D59" s="28" t="s">
        <v>217</v>
      </c>
      <c r="E59" s="36">
        <v>0</v>
      </c>
      <c r="F59" s="28" t="s">
        <v>218</v>
      </c>
      <c r="G59" s="28" t="s">
        <v>91</v>
      </c>
      <c r="H59" s="29">
        <v>52.73</v>
      </c>
    </row>
    <row r="60" spans="1:8" x14ac:dyDescent="0.35">
      <c r="A60" s="199">
        <v>8111</v>
      </c>
      <c r="B60" s="28" t="s">
        <v>215</v>
      </c>
      <c r="C60" s="28" t="s">
        <v>216</v>
      </c>
      <c r="D60" s="28" t="s">
        <v>219</v>
      </c>
      <c r="E60" s="36">
        <v>0</v>
      </c>
      <c r="F60" s="28" t="s">
        <v>218</v>
      </c>
      <c r="G60" s="28" t="s">
        <v>91</v>
      </c>
      <c r="H60" s="29">
        <v>56.53</v>
      </c>
    </row>
    <row r="61" spans="1:8" x14ac:dyDescent="0.35">
      <c r="A61" s="199">
        <v>8112</v>
      </c>
      <c r="B61" s="28" t="s">
        <v>215</v>
      </c>
      <c r="C61" s="28" t="s">
        <v>216</v>
      </c>
      <c r="D61" s="28" t="s">
        <v>220</v>
      </c>
      <c r="E61" s="36">
        <v>0</v>
      </c>
      <c r="F61" s="28" t="s">
        <v>218</v>
      </c>
      <c r="G61" s="28" t="s">
        <v>91</v>
      </c>
      <c r="H61" s="29">
        <v>109.11</v>
      </c>
    </row>
    <row r="62" spans="1:8" x14ac:dyDescent="0.35">
      <c r="A62" s="199">
        <v>8113</v>
      </c>
      <c r="B62" s="28" t="s">
        <v>215</v>
      </c>
      <c r="C62" s="28" t="s">
        <v>216</v>
      </c>
      <c r="D62" s="28" t="s">
        <v>221</v>
      </c>
      <c r="E62" s="36">
        <v>0</v>
      </c>
      <c r="F62" s="28" t="s">
        <v>218</v>
      </c>
      <c r="G62" s="28" t="s">
        <v>91</v>
      </c>
      <c r="H62" s="29">
        <v>132.11000000000001</v>
      </c>
    </row>
    <row r="63" spans="1:8" x14ac:dyDescent="0.35">
      <c r="A63" s="199">
        <v>8120</v>
      </c>
      <c r="B63" s="28" t="s">
        <v>222</v>
      </c>
      <c r="C63" s="28" t="s">
        <v>216</v>
      </c>
      <c r="D63" s="28" t="s">
        <v>223</v>
      </c>
      <c r="E63" s="28" t="s">
        <v>224</v>
      </c>
      <c r="F63" s="28" t="s">
        <v>225</v>
      </c>
      <c r="G63" s="28" t="s">
        <v>91</v>
      </c>
      <c r="H63" s="29">
        <v>335.23</v>
      </c>
    </row>
    <row r="64" spans="1:8" x14ac:dyDescent="0.35">
      <c r="A64" s="199">
        <v>8121</v>
      </c>
      <c r="B64" s="28" t="s">
        <v>222</v>
      </c>
      <c r="C64" s="28" t="s">
        <v>216</v>
      </c>
      <c r="D64" s="28" t="s">
        <v>226</v>
      </c>
      <c r="E64" s="28" t="s">
        <v>227</v>
      </c>
      <c r="F64" s="28" t="s">
        <v>225</v>
      </c>
      <c r="G64" s="28" t="s">
        <v>91</v>
      </c>
      <c r="H64" s="29">
        <v>377.4</v>
      </c>
    </row>
    <row r="65" spans="1:8" x14ac:dyDescent="0.35">
      <c r="A65" s="199">
        <v>8122</v>
      </c>
      <c r="B65" s="28" t="s">
        <v>222</v>
      </c>
      <c r="C65" s="28" t="s">
        <v>216</v>
      </c>
      <c r="D65" s="28" t="s">
        <v>228</v>
      </c>
      <c r="E65" s="28" t="s">
        <v>229</v>
      </c>
      <c r="F65" s="28" t="s">
        <v>225</v>
      </c>
      <c r="G65" s="28" t="s">
        <v>91</v>
      </c>
      <c r="H65" s="29">
        <v>597.02</v>
      </c>
    </row>
    <row r="66" spans="1:8" x14ac:dyDescent="0.35">
      <c r="A66" s="199">
        <v>8123</v>
      </c>
      <c r="B66" s="28" t="s">
        <v>222</v>
      </c>
      <c r="C66" s="28" t="s">
        <v>216</v>
      </c>
      <c r="D66" s="28" t="s">
        <v>230</v>
      </c>
      <c r="E66" s="28" t="s">
        <v>231</v>
      </c>
      <c r="F66" s="28" t="s">
        <v>225</v>
      </c>
      <c r="G66" s="28" t="s">
        <v>91</v>
      </c>
      <c r="H66" s="37">
        <v>1129.95</v>
      </c>
    </row>
    <row r="67" spans="1:8" ht="29" x14ac:dyDescent="0.35">
      <c r="A67" s="200">
        <v>8124</v>
      </c>
      <c r="B67" s="33" t="s">
        <v>232</v>
      </c>
      <c r="C67" s="31" t="s">
        <v>233</v>
      </c>
      <c r="D67" s="33" t="s">
        <v>234</v>
      </c>
      <c r="E67" s="35">
        <v>400</v>
      </c>
      <c r="F67" s="32"/>
      <c r="G67" s="33" t="s">
        <v>91</v>
      </c>
      <c r="H67" s="34">
        <v>33.159999999999997</v>
      </c>
    </row>
    <row r="68" spans="1:8" ht="29" x14ac:dyDescent="0.35">
      <c r="A68" s="200">
        <v>8125</v>
      </c>
      <c r="B68" s="33" t="s">
        <v>232</v>
      </c>
      <c r="C68" s="31" t="s">
        <v>233</v>
      </c>
      <c r="D68" s="33" t="s">
        <v>234</v>
      </c>
      <c r="E68" s="35">
        <v>425</v>
      </c>
      <c r="F68" s="32"/>
      <c r="G68" s="33" t="s">
        <v>91</v>
      </c>
      <c r="H68" s="34">
        <v>33.520000000000003</v>
      </c>
    </row>
    <row r="69" spans="1:8" x14ac:dyDescent="0.35">
      <c r="A69" s="199">
        <v>8126</v>
      </c>
      <c r="B69" s="28" t="s">
        <v>235</v>
      </c>
      <c r="C69" s="28" t="s">
        <v>236</v>
      </c>
      <c r="D69" s="30"/>
      <c r="E69" s="36">
        <v>360</v>
      </c>
      <c r="F69" s="30"/>
      <c r="G69" s="28" t="s">
        <v>91</v>
      </c>
      <c r="H69" s="29">
        <v>41.93</v>
      </c>
    </row>
    <row r="70" spans="1:8" x14ac:dyDescent="0.35">
      <c r="A70" s="199">
        <v>8130</v>
      </c>
      <c r="B70" s="28" t="s">
        <v>237</v>
      </c>
      <c r="C70" s="30"/>
      <c r="D70" s="30"/>
      <c r="E70" s="36">
        <v>0</v>
      </c>
      <c r="F70" s="28" t="s">
        <v>238</v>
      </c>
      <c r="G70" s="28" t="s">
        <v>91</v>
      </c>
      <c r="H70" s="29">
        <v>1.49</v>
      </c>
    </row>
    <row r="71" spans="1:8" x14ac:dyDescent="0.35">
      <c r="A71" s="199">
        <v>8131</v>
      </c>
      <c r="B71" s="28" t="s">
        <v>239</v>
      </c>
      <c r="C71" s="28" t="s">
        <v>216</v>
      </c>
      <c r="D71" s="28" t="s">
        <v>240</v>
      </c>
      <c r="E71" s="28" t="s">
        <v>95</v>
      </c>
      <c r="F71" s="28" t="s">
        <v>241</v>
      </c>
      <c r="G71" s="28" t="s">
        <v>91</v>
      </c>
      <c r="H71" s="29">
        <v>12.73</v>
      </c>
    </row>
    <row r="72" spans="1:8" ht="43.5" x14ac:dyDescent="0.35">
      <c r="A72" s="200">
        <v>8132</v>
      </c>
      <c r="B72" s="33" t="s">
        <v>242</v>
      </c>
      <c r="C72" s="33" t="s">
        <v>216</v>
      </c>
      <c r="D72" s="33" t="s">
        <v>243</v>
      </c>
      <c r="E72" s="33" t="s">
        <v>133</v>
      </c>
      <c r="F72" s="31" t="s">
        <v>244</v>
      </c>
      <c r="G72" s="33" t="s">
        <v>91</v>
      </c>
      <c r="H72" s="34">
        <v>15.53</v>
      </c>
    </row>
    <row r="73" spans="1:8" x14ac:dyDescent="0.35">
      <c r="A73" s="199">
        <v>8133</v>
      </c>
      <c r="B73" s="28" t="s">
        <v>245</v>
      </c>
      <c r="C73" s="28" t="s">
        <v>216</v>
      </c>
      <c r="D73" s="28" t="s">
        <v>246</v>
      </c>
      <c r="E73" s="28" t="s">
        <v>247</v>
      </c>
      <c r="F73" s="28" t="s">
        <v>248</v>
      </c>
      <c r="G73" s="28" t="s">
        <v>91</v>
      </c>
      <c r="H73" s="29">
        <v>227.27</v>
      </c>
    </row>
    <row r="74" spans="1:8" x14ac:dyDescent="0.35">
      <c r="A74" s="199">
        <v>8134</v>
      </c>
      <c r="B74" s="28" t="s">
        <v>245</v>
      </c>
      <c r="C74" s="28" t="s">
        <v>216</v>
      </c>
      <c r="D74" s="28" t="s">
        <v>249</v>
      </c>
      <c r="E74" s="28" t="s">
        <v>250</v>
      </c>
      <c r="F74" s="28" t="s">
        <v>248</v>
      </c>
      <c r="G74" s="28" t="s">
        <v>91</v>
      </c>
      <c r="H74" s="29">
        <v>282.11</v>
      </c>
    </row>
    <row r="75" spans="1:8" x14ac:dyDescent="0.35">
      <c r="A75" s="199">
        <v>8135</v>
      </c>
      <c r="B75" s="28" t="s">
        <v>245</v>
      </c>
      <c r="C75" s="28" t="s">
        <v>216</v>
      </c>
      <c r="D75" s="28" t="s">
        <v>251</v>
      </c>
      <c r="E75" s="28" t="s">
        <v>252</v>
      </c>
      <c r="F75" s="28" t="s">
        <v>248</v>
      </c>
      <c r="G75" s="28" t="s">
        <v>91</v>
      </c>
      <c r="H75" s="29">
        <v>340.76</v>
      </c>
    </row>
    <row r="76" spans="1:8" x14ac:dyDescent="0.35">
      <c r="A76" s="199">
        <v>8136</v>
      </c>
      <c r="B76" s="28" t="s">
        <v>245</v>
      </c>
      <c r="C76" s="28" t="s">
        <v>216</v>
      </c>
      <c r="D76" s="28" t="s">
        <v>253</v>
      </c>
      <c r="E76" s="28" t="s">
        <v>224</v>
      </c>
      <c r="F76" s="28" t="s">
        <v>248</v>
      </c>
      <c r="G76" s="28" t="s">
        <v>91</v>
      </c>
      <c r="H76" s="29">
        <v>375.08</v>
      </c>
    </row>
    <row r="77" spans="1:8" x14ac:dyDescent="0.35">
      <c r="A77" s="199">
        <v>8140</v>
      </c>
      <c r="B77" s="28" t="s">
        <v>254</v>
      </c>
      <c r="C77" s="28" t="s">
        <v>255</v>
      </c>
      <c r="D77" s="28" t="s">
        <v>256</v>
      </c>
      <c r="E77" s="28" t="s">
        <v>133</v>
      </c>
      <c r="F77" s="30"/>
      <c r="G77" s="28" t="s">
        <v>91</v>
      </c>
      <c r="H77" s="29">
        <v>45.23</v>
      </c>
    </row>
    <row r="78" spans="1:8" x14ac:dyDescent="0.35">
      <c r="A78" s="199">
        <v>8141</v>
      </c>
      <c r="B78" s="28" t="s">
        <v>254</v>
      </c>
      <c r="C78" s="28" t="s">
        <v>255</v>
      </c>
      <c r="D78" s="28" t="s">
        <v>257</v>
      </c>
      <c r="E78" s="28" t="s">
        <v>258</v>
      </c>
      <c r="F78" s="30"/>
      <c r="G78" s="28" t="s">
        <v>91</v>
      </c>
      <c r="H78" s="29">
        <v>65.790000000000006</v>
      </c>
    </row>
    <row r="79" spans="1:8" x14ac:dyDescent="0.35">
      <c r="A79" s="199">
        <v>8142</v>
      </c>
      <c r="B79" s="28" t="s">
        <v>254</v>
      </c>
      <c r="C79" s="28" t="s">
        <v>255</v>
      </c>
      <c r="D79" s="28" t="s">
        <v>259</v>
      </c>
      <c r="E79" s="28" t="s">
        <v>167</v>
      </c>
      <c r="F79" s="30"/>
      <c r="G79" s="28" t="s">
        <v>91</v>
      </c>
      <c r="H79" s="29">
        <v>82.83</v>
      </c>
    </row>
    <row r="80" spans="1:8" x14ac:dyDescent="0.35">
      <c r="A80" s="199">
        <v>8143</v>
      </c>
      <c r="B80" s="28" t="s">
        <v>254</v>
      </c>
      <c r="C80" s="28" t="s">
        <v>255</v>
      </c>
      <c r="D80" s="28" t="s">
        <v>260</v>
      </c>
      <c r="E80" s="28" t="s">
        <v>261</v>
      </c>
      <c r="F80" s="30"/>
      <c r="G80" s="28" t="s">
        <v>91</v>
      </c>
      <c r="H80" s="29">
        <v>207.27</v>
      </c>
    </row>
    <row r="81" spans="1:8" x14ac:dyDescent="0.35">
      <c r="A81" s="199">
        <v>8144</v>
      </c>
      <c r="B81" s="28" t="s">
        <v>254</v>
      </c>
      <c r="C81" s="28" t="s">
        <v>255</v>
      </c>
      <c r="D81" s="28" t="s">
        <v>262</v>
      </c>
      <c r="E81" s="28" t="s">
        <v>263</v>
      </c>
      <c r="F81" s="30"/>
      <c r="G81" s="28" t="s">
        <v>91</v>
      </c>
      <c r="H81" s="29">
        <v>285.33</v>
      </c>
    </row>
    <row r="82" spans="1:8" x14ac:dyDescent="0.35">
      <c r="A82" s="199">
        <v>8145</v>
      </c>
      <c r="B82" s="28" t="s">
        <v>264</v>
      </c>
      <c r="C82" s="28" t="s">
        <v>265</v>
      </c>
      <c r="D82" s="30"/>
      <c r="E82" s="30"/>
      <c r="F82" s="30"/>
      <c r="G82" s="28" t="s">
        <v>91</v>
      </c>
      <c r="H82" s="29">
        <v>28.09</v>
      </c>
    </row>
    <row r="83" spans="1:8" x14ac:dyDescent="0.35">
      <c r="A83" s="199">
        <v>8146</v>
      </c>
      <c r="B83" s="28" t="s">
        <v>264</v>
      </c>
      <c r="C83" s="30"/>
      <c r="D83" s="30"/>
      <c r="E83" s="30"/>
      <c r="F83" s="30"/>
      <c r="G83" s="28" t="s">
        <v>91</v>
      </c>
      <c r="H83" s="29">
        <v>8.7200000000000006</v>
      </c>
    </row>
    <row r="84" spans="1:8" ht="29" x14ac:dyDescent="0.35">
      <c r="A84" s="200">
        <v>8147</v>
      </c>
      <c r="B84" s="31" t="s">
        <v>266</v>
      </c>
      <c r="C84" s="33" t="s">
        <v>267</v>
      </c>
      <c r="D84" s="32"/>
      <c r="E84" s="35">
        <v>0</v>
      </c>
      <c r="F84" s="32"/>
      <c r="G84" s="33" t="s">
        <v>91</v>
      </c>
      <c r="H84" s="34">
        <v>1.1499999999999999</v>
      </c>
    </row>
    <row r="85" spans="1:8" x14ac:dyDescent="0.35">
      <c r="A85" s="200">
        <v>8148</v>
      </c>
      <c r="B85" s="33" t="s">
        <v>239</v>
      </c>
      <c r="C85" s="33" t="s">
        <v>268</v>
      </c>
      <c r="D85" s="33" t="s">
        <v>269</v>
      </c>
      <c r="E85" s="33" t="s">
        <v>270</v>
      </c>
      <c r="F85" s="32"/>
      <c r="G85" s="33" t="s">
        <v>91</v>
      </c>
      <c r="H85" s="34">
        <v>66.430000000000007</v>
      </c>
    </row>
    <row r="86" spans="1:8" ht="43.5" x14ac:dyDescent="0.35">
      <c r="A86" s="200">
        <v>8149</v>
      </c>
      <c r="B86" s="33" t="s">
        <v>271</v>
      </c>
      <c r="C86" s="31" t="s">
        <v>272</v>
      </c>
      <c r="D86" s="31"/>
      <c r="E86" s="35">
        <v>15</v>
      </c>
      <c r="F86" s="31"/>
      <c r="G86" s="33" t="s">
        <v>91</v>
      </c>
      <c r="H86" s="34">
        <v>1.6</v>
      </c>
    </row>
    <row r="87" spans="1:8" x14ac:dyDescent="0.35">
      <c r="A87" s="199">
        <v>8150</v>
      </c>
      <c r="B87" s="28" t="s">
        <v>273</v>
      </c>
      <c r="C87" s="28" t="s">
        <v>274</v>
      </c>
      <c r="D87" s="30"/>
      <c r="E87" s="28" t="s">
        <v>275</v>
      </c>
      <c r="F87" s="30"/>
      <c r="G87" s="28" t="s">
        <v>91</v>
      </c>
      <c r="H87" s="29">
        <v>24.08</v>
      </c>
    </row>
    <row r="88" spans="1:8" x14ac:dyDescent="0.35">
      <c r="A88" s="199">
        <v>8151</v>
      </c>
      <c r="B88" s="28" t="s">
        <v>276</v>
      </c>
      <c r="C88" s="28" t="s">
        <v>277</v>
      </c>
      <c r="D88" s="28" t="s">
        <v>278</v>
      </c>
      <c r="E88" s="28" t="s">
        <v>133</v>
      </c>
      <c r="F88" s="30"/>
      <c r="G88" s="28" t="s">
        <v>91</v>
      </c>
      <c r="H88" s="29">
        <v>31.17</v>
      </c>
    </row>
    <row r="89" spans="1:8" ht="43.5" x14ac:dyDescent="0.35">
      <c r="A89" s="200">
        <v>8153</v>
      </c>
      <c r="B89" s="28" t="s">
        <v>279</v>
      </c>
      <c r="C89" s="33" t="s">
        <v>277</v>
      </c>
      <c r="D89" s="33" t="s">
        <v>280</v>
      </c>
      <c r="E89" s="33" t="s">
        <v>281</v>
      </c>
      <c r="F89" s="31" t="s">
        <v>282</v>
      </c>
      <c r="G89" s="33" t="s">
        <v>91</v>
      </c>
      <c r="H89" s="34">
        <v>5.76</v>
      </c>
    </row>
    <row r="90" spans="1:8" ht="43.5" x14ac:dyDescent="0.35">
      <c r="A90" s="200">
        <v>8154</v>
      </c>
      <c r="B90" s="33" t="s">
        <v>283</v>
      </c>
      <c r="C90" s="33" t="s">
        <v>277</v>
      </c>
      <c r="D90" s="33" t="s">
        <v>284</v>
      </c>
      <c r="E90" s="33" t="s">
        <v>285</v>
      </c>
      <c r="F90" s="31" t="s">
        <v>282</v>
      </c>
      <c r="G90" s="33" t="s">
        <v>91</v>
      </c>
      <c r="H90" s="34">
        <v>15.32</v>
      </c>
    </row>
    <row r="91" spans="1:8" x14ac:dyDescent="0.35">
      <c r="A91" s="199">
        <v>8155</v>
      </c>
      <c r="B91" s="28" t="s">
        <v>276</v>
      </c>
      <c r="C91" s="28" t="s">
        <v>277</v>
      </c>
      <c r="D91" s="28" t="s">
        <v>280</v>
      </c>
      <c r="E91" s="28" t="s">
        <v>286</v>
      </c>
      <c r="F91" s="30"/>
      <c r="G91" s="28" t="s">
        <v>91</v>
      </c>
      <c r="H91" s="29">
        <v>24.57</v>
      </c>
    </row>
    <row r="92" spans="1:8" x14ac:dyDescent="0.35">
      <c r="A92" s="199">
        <v>8157</v>
      </c>
      <c r="B92" s="28" t="s">
        <v>287</v>
      </c>
      <c r="C92" s="30"/>
      <c r="D92" s="30"/>
      <c r="E92" s="28" t="s">
        <v>288</v>
      </c>
      <c r="F92" s="30"/>
      <c r="G92" s="28" t="s">
        <v>91</v>
      </c>
      <c r="H92" s="29">
        <v>85.2</v>
      </c>
    </row>
    <row r="93" spans="1:8" x14ac:dyDescent="0.35">
      <c r="A93" s="199">
        <v>8158</v>
      </c>
      <c r="B93" s="28" t="s">
        <v>287</v>
      </c>
      <c r="C93" s="30"/>
      <c r="D93" s="30"/>
      <c r="E93" s="28" t="s">
        <v>101</v>
      </c>
      <c r="F93" s="30"/>
      <c r="G93" s="28" t="s">
        <v>91</v>
      </c>
      <c r="H93" s="29">
        <v>100.11</v>
      </c>
    </row>
    <row r="94" spans="1:8" x14ac:dyDescent="0.35">
      <c r="A94" s="199">
        <v>8180</v>
      </c>
      <c r="B94" s="28" t="s">
        <v>289</v>
      </c>
      <c r="C94" s="30"/>
      <c r="D94" s="30"/>
      <c r="E94" s="28" t="s">
        <v>107</v>
      </c>
      <c r="F94" s="30"/>
      <c r="G94" s="28" t="s">
        <v>91</v>
      </c>
      <c r="H94" s="29">
        <v>21.9</v>
      </c>
    </row>
    <row r="95" spans="1:8" x14ac:dyDescent="0.35">
      <c r="A95" s="199">
        <v>8181</v>
      </c>
      <c r="B95" s="28" t="s">
        <v>289</v>
      </c>
      <c r="C95" s="30"/>
      <c r="D95" s="30"/>
      <c r="E95" s="28" t="s">
        <v>108</v>
      </c>
      <c r="F95" s="30"/>
      <c r="G95" s="28" t="s">
        <v>91</v>
      </c>
      <c r="H95" s="29">
        <v>26.18</v>
      </c>
    </row>
    <row r="96" spans="1:8" x14ac:dyDescent="0.35">
      <c r="A96" s="199">
        <v>8182</v>
      </c>
      <c r="B96" s="28" t="s">
        <v>289</v>
      </c>
      <c r="C96" s="30"/>
      <c r="D96" s="30"/>
      <c r="E96" s="28" t="s">
        <v>290</v>
      </c>
      <c r="F96" s="30"/>
      <c r="G96" s="28" t="s">
        <v>91</v>
      </c>
      <c r="H96" s="29">
        <v>40.21</v>
      </c>
    </row>
    <row r="97" spans="1:8" ht="29" x14ac:dyDescent="0.35">
      <c r="A97" s="200">
        <v>8183</v>
      </c>
      <c r="B97" s="33" t="s">
        <v>291</v>
      </c>
      <c r="C97" s="28" t="s">
        <v>292</v>
      </c>
      <c r="D97" s="31"/>
      <c r="E97" s="35">
        <v>27</v>
      </c>
      <c r="F97" s="31"/>
      <c r="G97" s="33" t="s">
        <v>91</v>
      </c>
      <c r="H97" s="34">
        <v>15.62</v>
      </c>
    </row>
    <row r="98" spans="1:8" ht="29" x14ac:dyDescent="0.35">
      <c r="A98" s="201" t="s">
        <v>1154</v>
      </c>
      <c r="B98" s="33" t="s">
        <v>293</v>
      </c>
      <c r="C98" s="31" t="s">
        <v>294</v>
      </c>
      <c r="D98" s="33" t="s">
        <v>295</v>
      </c>
      <c r="E98" s="32"/>
      <c r="F98" s="32"/>
      <c r="G98" s="33" t="s">
        <v>91</v>
      </c>
      <c r="H98" s="34">
        <v>19.09</v>
      </c>
    </row>
    <row r="99" spans="1:8" x14ac:dyDescent="0.35">
      <c r="A99" s="199">
        <v>8184</v>
      </c>
      <c r="B99" s="28" t="s">
        <v>296</v>
      </c>
      <c r="C99" s="30"/>
      <c r="D99" s="30"/>
      <c r="E99" s="28" t="s">
        <v>297</v>
      </c>
      <c r="F99" s="30"/>
      <c r="G99" s="28" t="s">
        <v>91</v>
      </c>
      <c r="H99" s="29">
        <v>1.55</v>
      </c>
    </row>
    <row r="100" spans="1:8" x14ac:dyDescent="0.35">
      <c r="A100" s="199">
        <v>8185</v>
      </c>
      <c r="B100" s="28" t="s">
        <v>298</v>
      </c>
      <c r="C100" s="30"/>
      <c r="D100" s="30"/>
      <c r="E100" s="36">
        <v>13</v>
      </c>
      <c r="F100" s="30"/>
      <c r="G100" s="28" t="s">
        <v>91</v>
      </c>
      <c r="H100" s="29">
        <v>6.93</v>
      </c>
    </row>
    <row r="101" spans="1:8" x14ac:dyDescent="0.35">
      <c r="A101" s="200">
        <v>8187</v>
      </c>
      <c r="B101" s="33" t="s">
        <v>299</v>
      </c>
      <c r="C101" s="33" t="s">
        <v>300</v>
      </c>
      <c r="D101" s="33" t="s">
        <v>301</v>
      </c>
      <c r="E101" s="35">
        <v>3</v>
      </c>
      <c r="F101" s="32"/>
      <c r="G101" s="33" t="s">
        <v>91</v>
      </c>
      <c r="H101" s="34">
        <v>1.94</v>
      </c>
    </row>
    <row r="102" spans="1:8" x14ac:dyDescent="0.35">
      <c r="A102" s="200">
        <v>8188</v>
      </c>
      <c r="B102" s="33" t="s">
        <v>299</v>
      </c>
      <c r="C102" s="33" t="s">
        <v>300</v>
      </c>
      <c r="D102" s="33" t="s">
        <v>302</v>
      </c>
      <c r="E102" s="35">
        <v>6</v>
      </c>
      <c r="F102" s="32"/>
      <c r="G102" s="33" t="s">
        <v>91</v>
      </c>
      <c r="H102" s="34">
        <v>3.39</v>
      </c>
    </row>
    <row r="103" spans="1:8" x14ac:dyDescent="0.35">
      <c r="A103" s="200">
        <v>8189</v>
      </c>
      <c r="B103" s="33" t="s">
        <v>299</v>
      </c>
      <c r="C103" s="33" t="s">
        <v>300</v>
      </c>
      <c r="D103" s="33" t="s">
        <v>303</v>
      </c>
      <c r="E103" s="35">
        <v>7</v>
      </c>
      <c r="F103" s="32"/>
      <c r="G103" s="33" t="s">
        <v>91</v>
      </c>
      <c r="H103" s="34">
        <v>3.6</v>
      </c>
    </row>
    <row r="104" spans="1:8" x14ac:dyDescent="0.35">
      <c r="A104" s="200">
        <v>8190</v>
      </c>
      <c r="B104" s="33" t="s">
        <v>304</v>
      </c>
      <c r="C104" s="33" t="s">
        <v>305</v>
      </c>
      <c r="D104" s="33" t="s">
        <v>306</v>
      </c>
      <c r="E104" s="35">
        <v>2</v>
      </c>
      <c r="F104" s="32"/>
      <c r="G104" s="33" t="s">
        <v>91</v>
      </c>
      <c r="H104" s="34">
        <v>2.0699999999999998</v>
      </c>
    </row>
    <row r="105" spans="1:8" x14ac:dyDescent="0.35">
      <c r="A105" s="200">
        <v>8191</v>
      </c>
      <c r="B105" s="33" t="s">
        <v>304</v>
      </c>
      <c r="C105" s="33" t="s">
        <v>307</v>
      </c>
      <c r="D105" s="33" t="s">
        <v>308</v>
      </c>
      <c r="E105" s="35">
        <v>8</v>
      </c>
      <c r="F105" s="32"/>
      <c r="G105" s="33" t="s">
        <v>91</v>
      </c>
      <c r="H105" s="34">
        <v>4.54</v>
      </c>
    </row>
    <row r="106" spans="1:8" x14ac:dyDescent="0.35">
      <c r="A106" s="200">
        <v>8192</v>
      </c>
      <c r="B106" s="33" t="s">
        <v>304</v>
      </c>
      <c r="C106" s="33" t="s">
        <v>309</v>
      </c>
      <c r="D106" s="33" t="s">
        <v>310</v>
      </c>
      <c r="E106" s="38">
        <v>3.2</v>
      </c>
      <c r="F106" s="32"/>
      <c r="G106" s="33" t="s">
        <v>91</v>
      </c>
      <c r="H106" s="34">
        <v>2.13</v>
      </c>
    </row>
    <row r="107" spans="1:8" x14ac:dyDescent="0.35">
      <c r="A107" s="199">
        <v>8193</v>
      </c>
      <c r="B107" s="28" t="s">
        <v>311</v>
      </c>
      <c r="C107" s="28" t="s">
        <v>312</v>
      </c>
      <c r="D107" s="30"/>
      <c r="E107" s="28" t="s">
        <v>313</v>
      </c>
      <c r="F107" s="30"/>
      <c r="G107" s="28" t="s">
        <v>91</v>
      </c>
      <c r="H107" s="29">
        <v>115.15</v>
      </c>
    </row>
    <row r="108" spans="1:8" x14ac:dyDescent="0.35">
      <c r="A108" s="199">
        <v>8194</v>
      </c>
      <c r="B108" s="28" t="s">
        <v>311</v>
      </c>
      <c r="C108" s="28" t="s">
        <v>314</v>
      </c>
      <c r="D108" s="30"/>
      <c r="E108" s="28" t="s">
        <v>315</v>
      </c>
      <c r="F108" s="30"/>
      <c r="G108" s="28" t="s">
        <v>91</v>
      </c>
      <c r="H108" s="29">
        <v>138.72999999999999</v>
      </c>
    </row>
    <row r="109" spans="1:8" x14ac:dyDescent="0.35">
      <c r="A109" s="199">
        <v>8195</v>
      </c>
      <c r="B109" s="28" t="s">
        <v>316</v>
      </c>
      <c r="C109" s="28" t="s">
        <v>317</v>
      </c>
      <c r="D109" s="28" t="s">
        <v>318</v>
      </c>
      <c r="E109" s="28" t="s">
        <v>107</v>
      </c>
      <c r="F109" s="30"/>
      <c r="G109" s="28" t="s">
        <v>91</v>
      </c>
      <c r="H109" s="29">
        <v>124.22</v>
      </c>
    </row>
    <row r="110" spans="1:8" x14ac:dyDescent="0.35">
      <c r="A110" s="199">
        <v>8196</v>
      </c>
      <c r="B110" s="28" t="s">
        <v>316</v>
      </c>
      <c r="C110" s="28" t="s">
        <v>317</v>
      </c>
      <c r="D110" s="28" t="s">
        <v>318</v>
      </c>
      <c r="E110" s="28" t="s">
        <v>319</v>
      </c>
      <c r="F110" s="30"/>
      <c r="G110" s="28" t="s">
        <v>91</v>
      </c>
      <c r="H110" s="29">
        <v>137.38</v>
      </c>
    </row>
    <row r="111" spans="1:8" x14ac:dyDescent="0.35">
      <c r="A111" s="199">
        <v>8197</v>
      </c>
      <c r="B111" s="28" t="s">
        <v>316</v>
      </c>
      <c r="C111" s="28" t="s">
        <v>317</v>
      </c>
      <c r="D111" s="28" t="s">
        <v>320</v>
      </c>
      <c r="E111" s="28" t="s">
        <v>321</v>
      </c>
      <c r="F111" s="30"/>
      <c r="G111" s="28" t="s">
        <v>91</v>
      </c>
      <c r="H111" s="29">
        <v>144.78</v>
      </c>
    </row>
    <row r="112" spans="1:8" ht="58" x14ac:dyDescent="0.35">
      <c r="A112" s="200">
        <v>8198</v>
      </c>
      <c r="B112" s="33" t="s">
        <v>322</v>
      </c>
      <c r="C112" s="31" t="s">
        <v>323</v>
      </c>
      <c r="D112" s="31"/>
      <c r="E112" s="33" t="s">
        <v>324</v>
      </c>
      <c r="F112" s="31"/>
      <c r="G112" s="33" t="s">
        <v>91</v>
      </c>
      <c r="H112" s="34">
        <v>198.34</v>
      </c>
    </row>
    <row r="113" spans="1:8" x14ac:dyDescent="0.35">
      <c r="A113" s="199">
        <v>8199</v>
      </c>
      <c r="B113" s="28" t="s">
        <v>325</v>
      </c>
      <c r="C113" s="28" t="s">
        <v>326</v>
      </c>
      <c r="D113" s="30"/>
      <c r="E113" s="36">
        <v>0</v>
      </c>
      <c r="F113" s="30"/>
      <c r="G113" s="28" t="s">
        <v>91</v>
      </c>
      <c r="H113" s="29">
        <v>10.29</v>
      </c>
    </row>
    <row r="114" spans="1:8" x14ac:dyDescent="0.35">
      <c r="A114" s="200">
        <v>8200</v>
      </c>
      <c r="B114" s="33" t="s">
        <v>327</v>
      </c>
      <c r="C114" s="33" t="s">
        <v>328</v>
      </c>
      <c r="D114" s="33" t="s">
        <v>329</v>
      </c>
      <c r="E114" s="33" t="s">
        <v>286</v>
      </c>
      <c r="F114" s="33" t="s">
        <v>111</v>
      </c>
      <c r="G114" s="33" t="s">
        <v>91</v>
      </c>
      <c r="H114" s="34">
        <v>9.1</v>
      </c>
    </row>
    <row r="115" spans="1:8" x14ac:dyDescent="0.35">
      <c r="A115" s="200">
        <v>8201</v>
      </c>
      <c r="B115" s="33" t="s">
        <v>327</v>
      </c>
      <c r="C115" s="33" t="s">
        <v>328</v>
      </c>
      <c r="D115" s="33" t="s">
        <v>330</v>
      </c>
      <c r="E115" s="33" t="s">
        <v>331</v>
      </c>
      <c r="F115" s="33" t="s">
        <v>111</v>
      </c>
      <c r="G115" s="33" t="s">
        <v>91</v>
      </c>
      <c r="H115" s="34">
        <v>17.3</v>
      </c>
    </row>
    <row r="116" spans="1:8" x14ac:dyDescent="0.35">
      <c r="A116" s="200">
        <v>8202</v>
      </c>
      <c r="B116" s="33" t="s">
        <v>327</v>
      </c>
      <c r="C116" s="33" t="s">
        <v>328</v>
      </c>
      <c r="D116" s="33" t="s">
        <v>332</v>
      </c>
      <c r="E116" s="33" t="s">
        <v>133</v>
      </c>
      <c r="F116" s="33" t="s">
        <v>111</v>
      </c>
      <c r="G116" s="33" t="s">
        <v>91</v>
      </c>
      <c r="H116" s="34">
        <v>32.26</v>
      </c>
    </row>
    <row r="117" spans="1:8" x14ac:dyDescent="0.35">
      <c r="A117" s="200">
        <v>8203</v>
      </c>
      <c r="B117" s="33" t="s">
        <v>327</v>
      </c>
      <c r="C117" s="33" t="s">
        <v>328</v>
      </c>
      <c r="D117" s="33" t="s">
        <v>333</v>
      </c>
      <c r="E117" s="33" t="s">
        <v>334</v>
      </c>
      <c r="F117" s="33" t="s">
        <v>111</v>
      </c>
      <c r="G117" s="33" t="s">
        <v>91</v>
      </c>
      <c r="H117" s="34">
        <v>34.17</v>
      </c>
    </row>
    <row r="118" spans="1:8" x14ac:dyDescent="0.35">
      <c r="A118" s="200">
        <v>8204</v>
      </c>
      <c r="B118" s="33" t="s">
        <v>327</v>
      </c>
      <c r="C118" s="33" t="s">
        <v>328</v>
      </c>
      <c r="D118" s="33" t="s">
        <v>124</v>
      </c>
      <c r="E118" s="33" t="s">
        <v>335</v>
      </c>
      <c r="F118" s="33" t="s">
        <v>111</v>
      </c>
      <c r="G118" s="33" t="s">
        <v>91</v>
      </c>
      <c r="H118" s="34">
        <v>51.12</v>
      </c>
    </row>
    <row r="119" spans="1:8" ht="29" x14ac:dyDescent="0.35">
      <c r="A119" s="200">
        <v>8208</v>
      </c>
      <c r="B119" s="31" t="s">
        <v>336</v>
      </c>
      <c r="C119" s="31" t="s">
        <v>337</v>
      </c>
      <c r="D119" s="32"/>
      <c r="E119" s="33" t="s">
        <v>313</v>
      </c>
      <c r="F119" s="32"/>
      <c r="G119" s="33" t="s">
        <v>91</v>
      </c>
      <c r="H119" s="34">
        <v>172.12</v>
      </c>
    </row>
    <row r="120" spans="1:8" ht="43.5" x14ac:dyDescent="0.35">
      <c r="A120" s="200">
        <v>8209</v>
      </c>
      <c r="B120" s="33" t="s">
        <v>338</v>
      </c>
      <c r="C120" s="31" t="s">
        <v>339</v>
      </c>
      <c r="D120" s="31"/>
      <c r="E120" s="33" t="s">
        <v>340</v>
      </c>
      <c r="F120" s="31"/>
      <c r="G120" s="33" t="s">
        <v>91</v>
      </c>
      <c r="H120" s="34">
        <v>95.11</v>
      </c>
    </row>
    <row r="121" spans="1:8" ht="29" x14ac:dyDescent="0.35">
      <c r="A121" s="200">
        <v>8210</v>
      </c>
      <c r="B121" s="31" t="s">
        <v>341</v>
      </c>
      <c r="C121" s="32"/>
      <c r="D121" s="33" t="s">
        <v>342</v>
      </c>
      <c r="E121" s="33" t="s">
        <v>343</v>
      </c>
      <c r="F121" s="31" t="s">
        <v>344</v>
      </c>
      <c r="G121" s="33" t="s">
        <v>91</v>
      </c>
      <c r="H121" s="34">
        <v>131.38</v>
      </c>
    </row>
    <row r="122" spans="1:8" ht="29" x14ac:dyDescent="0.35">
      <c r="A122" s="200">
        <v>8211</v>
      </c>
      <c r="B122" s="31" t="s">
        <v>341</v>
      </c>
      <c r="C122" s="32"/>
      <c r="D122" s="33" t="s">
        <v>345</v>
      </c>
      <c r="E122" s="33" t="s">
        <v>346</v>
      </c>
      <c r="F122" s="31" t="s">
        <v>344</v>
      </c>
      <c r="G122" s="33" t="s">
        <v>91</v>
      </c>
      <c r="H122" s="34">
        <v>174.33</v>
      </c>
    </row>
    <row r="123" spans="1:8" ht="29" x14ac:dyDescent="0.35">
      <c r="A123" s="200">
        <v>8212</v>
      </c>
      <c r="B123" s="31" t="s">
        <v>347</v>
      </c>
      <c r="C123" s="32"/>
      <c r="D123" s="32"/>
      <c r="E123" s="33" t="s">
        <v>340</v>
      </c>
      <c r="F123" s="31" t="s">
        <v>344</v>
      </c>
      <c r="G123" s="33" t="s">
        <v>91</v>
      </c>
      <c r="H123" s="34">
        <v>142.26</v>
      </c>
    </row>
    <row r="124" spans="1:8" ht="29" x14ac:dyDescent="0.35">
      <c r="A124" s="200">
        <v>8217</v>
      </c>
      <c r="B124" s="33" t="s">
        <v>348</v>
      </c>
      <c r="C124" s="31" t="s">
        <v>349</v>
      </c>
      <c r="D124" s="33" t="s">
        <v>350</v>
      </c>
      <c r="E124" s="35">
        <v>40</v>
      </c>
      <c r="F124" s="32"/>
      <c r="G124" s="33" t="s">
        <v>91</v>
      </c>
      <c r="H124" s="34">
        <v>27.29</v>
      </c>
    </row>
    <row r="125" spans="1:8" x14ac:dyDescent="0.35">
      <c r="A125" s="199">
        <v>8218</v>
      </c>
      <c r="B125" s="28" t="s">
        <v>351</v>
      </c>
      <c r="C125" s="28" t="s">
        <v>352</v>
      </c>
      <c r="D125" s="30"/>
      <c r="E125" s="36">
        <v>33</v>
      </c>
      <c r="F125" s="30"/>
      <c r="G125" s="28" t="s">
        <v>353</v>
      </c>
      <c r="H125" s="29">
        <v>29.33</v>
      </c>
    </row>
    <row r="126" spans="1:8" ht="29" x14ac:dyDescent="0.35">
      <c r="A126" s="200">
        <v>8219</v>
      </c>
      <c r="B126" s="28" t="s">
        <v>354</v>
      </c>
      <c r="C126" s="31" t="s">
        <v>355</v>
      </c>
      <c r="D126" s="33" t="s">
        <v>356</v>
      </c>
      <c r="E126" s="35">
        <v>28</v>
      </c>
      <c r="F126" s="31"/>
      <c r="G126" s="33" t="s">
        <v>91</v>
      </c>
      <c r="H126" s="34">
        <v>29.12</v>
      </c>
    </row>
    <row r="127" spans="1:8" x14ac:dyDescent="0.35">
      <c r="A127" s="199">
        <v>8220</v>
      </c>
      <c r="B127" s="28" t="s">
        <v>348</v>
      </c>
      <c r="C127" s="30"/>
      <c r="D127" s="30"/>
      <c r="E127" s="28" t="s">
        <v>89</v>
      </c>
      <c r="F127" s="30"/>
      <c r="G127" s="28" t="s">
        <v>91</v>
      </c>
      <c r="H127" s="29">
        <v>15.32</v>
      </c>
    </row>
    <row r="128" spans="1:8" ht="29" x14ac:dyDescent="0.35">
      <c r="A128" s="200">
        <v>8221</v>
      </c>
      <c r="B128" s="31" t="s">
        <v>357</v>
      </c>
      <c r="C128" s="32"/>
      <c r="D128" s="32"/>
      <c r="E128" s="33" t="s">
        <v>358</v>
      </c>
      <c r="F128" s="33" t="s">
        <v>359</v>
      </c>
      <c r="G128" s="33" t="s">
        <v>91</v>
      </c>
      <c r="H128" s="34">
        <v>35.01</v>
      </c>
    </row>
    <row r="129" spans="1:8" ht="29" x14ac:dyDescent="0.35">
      <c r="A129" s="200">
        <v>8222</v>
      </c>
      <c r="B129" s="31" t="s">
        <v>360</v>
      </c>
      <c r="C129" s="32"/>
      <c r="D129" s="32"/>
      <c r="E129" s="33" t="s">
        <v>361</v>
      </c>
      <c r="F129" s="32"/>
      <c r="G129" s="33" t="s">
        <v>91</v>
      </c>
      <c r="H129" s="34">
        <v>25.34</v>
      </c>
    </row>
    <row r="130" spans="1:8" ht="29" x14ac:dyDescent="0.35">
      <c r="A130" s="200">
        <v>8223</v>
      </c>
      <c r="B130" s="31" t="s">
        <v>362</v>
      </c>
      <c r="C130" s="32"/>
      <c r="D130" s="32"/>
      <c r="E130" s="33" t="s">
        <v>133</v>
      </c>
      <c r="F130" s="32"/>
      <c r="G130" s="33" t="s">
        <v>91</v>
      </c>
      <c r="H130" s="34">
        <v>52.15</v>
      </c>
    </row>
    <row r="131" spans="1:8" ht="29" x14ac:dyDescent="0.35">
      <c r="A131" s="200">
        <v>8224</v>
      </c>
      <c r="B131" s="33" t="s">
        <v>363</v>
      </c>
      <c r="C131" s="31" t="s">
        <v>364</v>
      </c>
      <c r="D131" s="32"/>
      <c r="E131" s="35">
        <v>145</v>
      </c>
      <c r="F131" s="32"/>
      <c r="G131" s="33" t="s">
        <v>91</v>
      </c>
      <c r="H131" s="34">
        <v>60.75</v>
      </c>
    </row>
    <row r="132" spans="1:8" x14ac:dyDescent="0.35">
      <c r="A132" s="199">
        <v>8225</v>
      </c>
      <c r="B132" s="28" t="s">
        <v>365</v>
      </c>
      <c r="C132" s="30"/>
      <c r="D132" s="30"/>
      <c r="E132" s="28" t="s">
        <v>290</v>
      </c>
      <c r="F132" s="30"/>
      <c r="G132" s="28" t="s">
        <v>91</v>
      </c>
      <c r="H132" s="29">
        <v>97.46</v>
      </c>
    </row>
    <row r="133" spans="1:8" x14ac:dyDescent="0.35">
      <c r="A133" s="199">
        <v>8226</v>
      </c>
      <c r="B133" s="28" t="s">
        <v>365</v>
      </c>
      <c r="C133" s="30"/>
      <c r="D133" s="30"/>
      <c r="E133" s="28" t="s">
        <v>366</v>
      </c>
      <c r="F133" s="30"/>
      <c r="G133" s="28" t="s">
        <v>91</v>
      </c>
      <c r="H133" s="29">
        <v>156.79</v>
      </c>
    </row>
    <row r="134" spans="1:8" x14ac:dyDescent="0.35">
      <c r="A134" s="199">
        <v>8227</v>
      </c>
      <c r="B134" s="28" t="s">
        <v>365</v>
      </c>
      <c r="C134" s="30"/>
      <c r="D134" s="30"/>
      <c r="E134" s="36">
        <v>535</v>
      </c>
      <c r="F134" s="30"/>
      <c r="G134" s="28" t="s">
        <v>91</v>
      </c>
      <c r="H134" s="29">
        <v>308.62</v>
      </c>
    </row>
    <row r="135" spans="1:8" ht="29" x14ac:dyDescent="0.35">
      <c r="A135" s="200">
        <v>8228</v>
      </c>
      <c r="B135" s="31" t="s">
        <v>367</v>
      </c>
      <c r="C135" s="33" t="s">
        <v>368</v>
      </c>
      <c r="D135" s="33" t="s">
        <v>369</v>
      </c>
      <c r="E135" s="32"/>
      <c r="F135" s="33" t="s">
        <v>370</v>
      </c>
      <c r="G135" s="33" t="s">
        <v>91</v>
      </c>
      <c r="H135" s="34">
        <v>18.71</v>
      </c>
    </row>
    <row r="136" spans="1:8" ht="29" x14ac:dyDescent="0.35">
      <c r="A136" s="200">
        <v>8229</v>
      </c>
      <c r="B136" s="28" t="s">
        <v>371</v>
      </c>
      <c r="C136" s="33" t="s">
        <v>372</v>
      </c>
      <c r="D136" s="33" t="s">
        <v>373</v>
      </c>
      <c r="E136" s="31"/>
      <c r="F136" s="33" t="s">
        <v>374</v>
      </c>
      <c r="G136" s="33" t="s">
        <v>91</v>
      </c>
      <c r="H136" s="34">
        <v>23.95</v>
      </c>
    </row>
    <row r="137" spans="1:8" x14ac:dyDescent="0.35">
      <c r="A137" s="199">
        <v>8240</v>
      </c>
      <c r="B137" s="28" t="s">
        <v>375</v>
      </c>
      <c r="C137" s="30"/>
      <c r="D137" s="30"/>
      <c r="E137" s="28" t="s">
        <v>286</v>
      </c>
      <c r="F137" s="30"/>
      <c r="G137" s="28" t="s">
        <v>91</v>
      </c>
      <c r="H137" s="29">
        <v>27.43</v>
      </c>
    </row>
    <row r="138" spans="1:8" x14ac:dyDescent="0.35">
      <c r="A138" s="199">
        <v>8241</v>
      </c>
      <c r="B138" s="28" t="s">
        <v>375</v>
      </c>
      <c r="C138" s="30"/>
      <c r="D138" s="30"/>
      <c r="E138" s="28" t="s">
        <v>376</v>
      </c>
      <c r="F138" s="30"/>
      <c r="G138" s="28" t="s">
        <v>91</v>
      </c>
      <c r="H138" s="29">
        <v>34.74</v>
      </c>
    </row>
    <row r="139" spans="1:8" x14ac:dyDescent="0.35">
      <c r="A139" s="199">
        <v>8242</v>
      </c>
      <c r="B139" s="28" t="s">
        <v>375</v>
      </c>
      <c r="C139" s="30"/>
      <c r="D139" s="30"/>
      <c r="E139" s="28" t="s">
        <v>361</v>
      </c>
      <c r="F139" s="30"/>
      <c r="G139" s="28" t="s">
        <v>91</v>
      </c>
      <c r="H139" s="29">
        <v>65.75</v>
      </c>
    </row>
    <row r="140" spans="1:8" x14ac:dyDescent="0.35">
      <c r="A140" s="199">
        <v>8250</v>
      </c>
      <c r="B140" s="28" t="s">
        <v>377</v>
      </c>
      <c r="C140" s="28" t="s">
        <v>378</v>
      </c>
      <c r="D140" s="30"/>
      <c r="E140" s="28" t="s">
        <v>361</v>
      </c>
      <c r="F140" s="30"/>
      <c r="G140" s="28" t="s">
        <v>91</v>
      </c>
      <c r="H140" s="29">
        <v>55.15</v>
      </c>
    </row>
    <row r="141" spans="1:8" ht="29" x14ac:dyDescent="0.35">
      <c r="A141" s="200">
        <v>8251</v>
      </c>
      <c r="B141" s="33" t="s">
        <v>377</v>
      </c>
      <c r="C141" s="31" t="s">
        <v>379</v>
      </c>
      <c r="D141" s="32"/>
      <c r="E141" s="33" t="s">
        <v>380</v>
      </c>
      <c r="F141" s="32"/>
      <c r="G141" s="33" t="s">
        <v>91</v>
      </c>
      <c r="H141" s="34">
        <v>73.31</v>
      </c>
    </row>
    <row r="142" spans="1:8" x14ac:dyDescent="0.35">
      <c r="A142" s="199">
        <v>8252</v>
      </c>
      <c r="B142" s="28" t="s">
        <v>377</v>
      </c>
      <c r="C142" s="30"/>
      <c r="D142" s="30"/>
      <c r="E142" s="28" t="s">
        <v>381</v>
      </c>
      <c r="F142" s="30"/>
      <c r="G142" s="28" t="s">
        <v>91</v>
      </c>
      <c r="H142" s="29">
        <v>95.45</v>
      </c>
    </row>
    <row r="143" spans="1:8" x14ac:dyDescent="0.35">
      <c r="A143" s="199">
        <v>8253</v>
      </c>
      <c r="B143" s="28" t="s">
        <v>377</v>
      </c>
      <c r="C143" s="30"/>
      <c r="D143" s="30"/>
      <c r="E143" s="28" t="s">
        <v>167</v>
      </c>
      <c r="F143" s="30"/>
      <c r="G143" s="28" t="s">
        <v>91</v>
      </c>
      <c r="H143" s="29">
        <v>152.19999999999999</v>
      </c>
    </row>
    <row r="144" spans="1:8" x14ac:dyDescent="0.35">
      <c r="A144" s="199">
        <v>8254</v>
      </c>
      <c r="B144" s="28" t="s">
        <v>377</v>
      </c>
      <c r="C144" s="30"/>
      <c r="D144" s="30"/>
      <c r="E144" s="28" t="s">
        <v>382</v>
      </c>
      <c r="F144" s="30"/>
      <c r="G144" s="28" t="s">
        <v>91</v>
      </c>
      <c r="H144" s="29">
        <v>223.35</v>
      </c>
    </row>
    <row r="145" spans="1:8" ht="58" x14ac:dyDescent="0.35">
      <c r="A145" s="200">
        <v>8255</v>
      </c>
      <c r="B145" s="33" t="s">
        <v>377</v>
      </c>
      <c r="C145" s="31" t="s">
        <v>383</v>
      </c>
      <c r="D145" s="31"/>
      <c r="E145" s="33" t="s">
        <v>384</v>
      </c>
      <c r="F145" s="31"/>
      <c r="G145" s="33" t="s">
        <v>91</v>
      </c>
      <c r="H145" s="34">
        <v>348.96</v>
      </c>
    </row>
    <row r="146" spans="1:8" x14ac:dyDescent="0.35">
      <c r="A146" s="199">
        <v>8256</v>
      </c>
      <c r="B146" s="28" t="s">
        <v>377</v>
      </c>
      <c r="C146" s="30"/>
      <c r="D146" s="30"/>
      <c r="E146" s="28" t="s">
        <v>385</v>
      </c>
      <c r="F146" s="30"/>
      <c r="G146" s="28" t="s">
        <v>91</v>
      </c>
      <c r="H146" s="29">
        <v>363.5</v>
      </c>
    </row>
    <row r="147" spans="1:8" x14ac:dyDescent="0.35">
      <c r="A147" s="199">
        <v>8260</v>
      </c>
      <c r="B147" s="28" t="s">
        <v>386</v>
      </c>
      <c r="C147" s="30"/>
      <c r="D147" s="30"/>
      <c r="E147" s="28" t="s">
        <v>290</v>
      </c>
      <c r="F147" s="30"/>
      <c r="G147" s="28" t="s">
        <v>91</v>
      </c>
      <c r="H147" s="29">
        <v>106.42</v>
      </c>
    </row>
    <row r="148" spans="1:8" x14ac:dyDescent="0.35">
      <c r="A148" s="199">
        <v>8261</v>
      </c>
      <c r="B148" s="28" t="s">
        <v>386</v>
      </c>
      <c r="C148" s="30"/>
      <c r="D148" s="30"/>
      <c r="E148" s="28" t="s">
        <v>366</v>
      </c>
      <c r="F148" s="30"/>
      <c r="G148" s="28" t="s">
        <v>91</v>
      </c>
      <c r="H148" s="29">
        <v>102.64</v>
      </c>
    </row>
    <row r="149" spans="1:8" x14ac:dyDescent="0.35">
      <c r="A149" s="199">
        <v>8262</v>
      </c>
      <c r="B149" s="28" t="s">
        <v>386</v>
      </c>
      <c r="C149" s="30"/>
      <c r="D149" s="30"/>
      <c r="E149" s="28" t="s">
        <v>105</v>
      </c>
      <c r="F149" s="30"/>
      <c r="G149" s="28" t="s">
        <v>91</v>
      </c>
      <c r="H149" s="29">
        <v>200.86</v>
      </c>
    </row>
    <row r="150" spans="1:8" x14ac:dyDescent="0.35">
      <c r="A150" s="199">
        <v>8263</v>
      </c>
      <c r="B150" s="28" t="s">
        <v>386</v>
      </c>
      <c r="C150" s="30"/>
      <c r="D150" s="30"/>
      <c r="E150" s="28" t="s">
        <v>387</v>
      </c>
      <c r="F150" s="30"/>
      <c r="G150" s="28" t="s">
        <v>91</v>
      </c>
      <c r="H150" s="29">
        <v>242.66</v>
      </c>
    </row>
    <row r="151" spans="1:8" ht="43.5" x14ac:dyDescent="0.35">
      <c r="A151" s="200">
        <v>8269</v>
      </c>
      <c r="B151" s="33" t="s">
        <v>388</v>
      </c>
      <c r="C151" s="31" t="s">
        <v>389</v>
      </c>
      <c r="D151" s="31"/>
      <c r="E151" s="35">
        <v>0</v>
      </c>
      <c r="F151" s="31"/>
      <c r="G151" s="33" t="s">
        <v>91</v>
      </c>
      <c r="H151" s="34">
        <v>3.7</v>
      </c>
    </row>
    <row r="152" spans="1:8" ht="43.5" x14ac:dyDescent="0.35">
      <c r="A152" s="200">
        <v>8270</v>
      </c>
      <c r="B152" s="33" t="s">
        <v>390</v>
      </c>
      <c r="C152" s="33" t="s">
        <v>391</v>
      </c>
      <c r="D152" s="33" t="s">
        <v>392</v>
      </c>
      <c r="E152" s="35">
        <v>0</v>
      </c>
      <c r="F152" s="31" t="s">
        <v>393</v>
      </c>
      <c r="G152" s="33" t="s">
        <v>91</v>
      </c>
      <c r="H152" s="34">
        <v>4.74</v>
      </c>
    </row>
    <row r="153" spans="1:8" ht="43.5" x14ac:dyDescent="0.35">
      <c r="A153" s="200">
        <v>8271</v>
      </c>
      <c r="B153" s="33" t="s">
        <v>390</v>
      </c>
      <c r="C153" s="33" t="s">
        <v>391</v>
      </c>
      <c r="D153" s="33" t="s">
        <v>394</v>
      </c>
      <c r="E153" s="35">
        <v>0</v>
      </c>
      <c r="F153" s="31" t="s">
        <v>393</v>
      </c>
      <c r="G153" s="33" t="s">
        <v>91</v>
      </c>
      <c r="H153" s="34">
        <v>9.1199999999999992</v>
      </c>
    </row>
    <row r="154" spans="1:8" ht="43.5" x14ac:dyDescent="0.35">
      <c r="A154" s="200">
        <v>8272</v>
      </c>
      <c r="B154" s="33" t="s">
        <v>390</v>
      </c>
      <c r="C154" s="33" t="s">
        <v>391</v>
      </c>
      <c r="D154" s="33" t="s">
        <v>395</v>
      </c>
      <c r="E154" s="35">
        <v>0</v>
      </c>
      <c r="F154" s="31" t="s">
        <v>393</v>
      </c>
      <c r="G154" s="33" t="s">
        <v>91</v>
      </c>
      <c r="H154" s="34">
        <v>13.62</v>
      </c>
    </row>
    <row r="155" spans="1:8" ht="43.5" x14ac:dyDescent="0.35">
      <c r="A155" s="200">
        <v>8273</v>
      </c>
      <c r="B155" s="33" t="s">
        <v>390</v>
      </c>
      <c r="C155" s="33" t="s">
        <v>391</v>
      </c>
      <c r="D155" s="33" t="s">
        <v>396</v>
      </c>
      <c r="E155" s="35">
        <v>0</v>
      </c>
      <c r="F155" s="31" t="s">
        <v>393</v>
      </c>
      <c r="G155" s="33" t="s">
        <v>91</v>
      </c>
      <c r="H155" s="34">
        <v>26.52</v>
      </c>
    </row>
    <row r="156" spans="1:8" ht="29" x14ac:dyDescent="0.35">
      <c r="A156" s="200">
        <v>8275</v>
      </c>
      <c r="B156" s="33" t="s">
        <v>397</v>
      </c>
      <c r="C156" s="33" t="s">
        <v>391</v>
      </c>
      <c r="D156" s="33" t="s">
        <v>398</v>
      </c>
      <c r="E156" s="35">
        <v>0</v>
      </c>
      <c r="F156" s="31" t="s">
        <v>399</v>
      </c>
      <c r="G156" s="33" t="s">
        <v>91</v>
      </c>
      <c r="H156" s="34">
        <v>4.0599999999999996</v>
      </c>
    </row>
    <row r="157" spans="1:8" ht="29" x14ac:dyDescent="0.35">
      <c r="A157" s="200">
        <v>8276</v>
      </c>
      <c r="B157" s="33" t="s">
        <v>397</v>
      </c>
      <c r="C157" s="33" t="s">
        <v>391</v>
      </c>
      <c r="D157" s="33" t="s">
        <v>395</v>
      </c>
      <c r="E157" s="35">
        <v>0</v>
      </c>
      <c r="F157" s="31" t="s">
        <v>399</v>
      </c>
      <c r="G157" s="33" t="s">
        <v>91</v>
      </c>
      <c r="H157" s="34">
        <v>10.14</v>
      </c>
    </row>
    <row r="158" spans="1:8" ht="43.5" x14ac:dyDescent="0.35">
      <c r="A158" s="200">
        <v>8277</v>
      </c>
      <c r="B158" s="33" t="s">
        <v>397</v>
      </c>
      <c r="C158" s="33" t="s">
        <v>391</v>
      </c>
      <c r="D158" s="33" t="s">
        <v>400</v>
      </c>
      <c r="E158" s="35">
        <v>0</v>
      </c>
      <c r="F158" s="31" t="s">
        <v>401</v>
      </c>
      <c r="G158" s="33" t="s">
        <v>91</v>
      </c>
      <c r="H158" s="34">
        <v>14.62</v>
      </c>
    </row>
    <row r="159" spans="1:8" ht="29" x14ac:dyDescent="0.35">
      <c r="A159" s="200">
        <v>8278</v>
      </c>
      <c r="B159" s="33" t="s">
        <v>397</v>
      </c>
      <c r="C159" s="33" t="s">
        <v>391</v>
      </c>
      <c r="D159" s="33" t="s">
        <v>402</v>
      </c>
      <c r="E159" s="35">
        <v>0</v>
      </c>
      <c r="F159" s="31" t="s">
        <v>399</v>
      </c>
      <c r="G159" s="33" t="s">
        <v>91</v>
      </c>
      <c r="H159" s="34">
        <v>19.02</v>
      </c>
    </row>
    <row r="160" spans="1:8" ht="29" x14ac:dyDescent="0.35">
      <c r="A160" s="200">
        <v>8280</v>
      </c>
      <c r="B160" s="33" t="s">
        <v>403</v>
      </c>
      <c r="C160" s="33" t="s">
        <v>404</v>
      </c>
      <c r="D160" s="33" t="s">
        <v>405</v>
      </c>
      <c r="E160" s="33" t="s">
        <v>358</v>
      </c>
      <c r="F160" s="31" t="s">
        <v>406</v>
      </c>
      <c r="G160" s="33" t="s">
        <v>91</v>
      </c>
      <c r="H160" s="34">
        <v>20.46</v>
      </c>
    </row>
    <row r="161" spans="1:8" ht="29" x14ac:dyDescent="0.35">
      <c r="A161" s="200">
        <v>8281</v>
      </c>
      <c r="B161" s="33" t="s">
        <v>403</v>
      </c>
      <c r="C161" s="33" t="s">
        <v>404</v>
      </c>
      <c r="D161" s="33" t="s">
        <v>392</v>
      </c>
      <c r="E161" s="33" t="s">
        <v>97</v>
      </c>
      <c r="F161" s="31" t="s">
        <v>406</v>
      </c>
      <c r="G161" s="33" t="s">
        <v>91</v>
      </c>
      <c r="H161" s="34">
        <v>57.67</v>
      </c>
    </row>
    <row r="162" spans="1:8" ht="29" x14ac:dyDescent="0.35">
      <c r="A162" s="200">
        <v>8282</v>
      </c>
      <c r="B162" s="33" t="s">
        <v>403</v>
      </c>
      <c r="C162" s="33" t="s">
        <v>404</v>
      </c>
      <c r="D162" s="33" t="s">
        <v>407</v>
      </c>
      <c r="E162" s="33" t="s">
        <v>381</v>
      </c>
      <c r="F162" s="31" t="s">
        <v>406</v>
      </c>
      <c r="G162" s="33" t="s">
        <v>91</v>
      </c>
      <c r="H162" s="34">
        <v>82.48</v>
      </c>
    </row>
    <row r="163" spans="1:8" ht="29" x14ac:dyDescent="0.35">
      <c r="A163" s="200">
        <v>8283</v>
      </c>
      <c r="B163" s="33" t="s">
        <v>403</v>
      </c>
      <c r="C163" s="33" t="s">
        <v>404</v>
      </c>
      <c r="D163" s="33" t="s">
        <v>394</v>
      </c>
      <c r="E163" s="33" t="s">
        <v>408</v>
      </c>
      <c r="F163" s="31" t="s">
        <v>406</v>
      </c>
      <c r="G163" s="33" t="s">
        <v>91</v>
      </c>
      <c r="H163" s="34">
        <v>137.11000000000001</v>
      </c>
    </row>
    <row r="164" spans="1:8" ht="29" x14ac:dyDescent="0.35">
      <c r="A164" s="200">
        <v>8284</v>
      </c>
      <c r="B164" s="33" t="s">
        <v>403</v>
      </c>
      <c r="C164" s="33" t="s">
        <v>404</v>
      </c>
      <c r="D164" s="33" t="s">
        <v>409</v>
      </c>
      <c r="E164" s="33" t="s">
        <v>410</v>
      </c>
      <c r="F164" s="31" t="s">
        <v>406</v>
      </c>
      <c r="G164" s="33" t="s">
        <v>91</v>
      </c>
      <c r="H164" s="34">
        <v>272.66000000000003</v>
      </c>
    </row>
    <row r="165" spans="1:8" ht="29" x14ac:dyDescent="0.35">
      <c r="A165" s="200">
        <v>8285</v>
      </c>
      <c r="B165" s="33" t="s">
        <v>403</v>
      </c>
      <c r="C165" s="33" t="s">
        <v>404</v>
      </c>
      <c r="D165" s="33" t="s">
        <v>396</v>
      </c>
      <c r="E165" s="33" t="s">
        <v>411</v>
      </c>
      <c r="F165" s="31" t="s">
        <v>406</v>
      </c>
      <c r="G165" s="33" t="s">
        <v>91</v>
      </c>
      <c r="H165" s="34">
        <v>309.18</v>
      </c>
    </row>
    <row r="166" spans="1:8" ht="29" x14ac:dyDescent="0.35">
      <c r="A166" s="200">
        <v>8286</v>
      </c>
      <c r="B166" s="33" t="s">
        <v>403</v>
      </c>
      <c r="C166" s="33" t="s">
        <v>404</v>
      </c>
      <c r="D166" s="33" t="s">
        <v>412</v>
      </c>
      <c r="E166" s="33" t="s">
        <v>413</v>
      </c>
      <c r="F166" s="31" t="s">
        <v>406</v>
      </c>
      <c r="G166" s="33" t="s">
        <v>91</v>
      </c>
      <c r="H166" s="34">
        <v>472.94</v>
      </c>
    </row>
    <row r="167" spans="1:8" ht="29" x14ac:dyDescent="0.35">
      <c r="A167" s="200">
        <v>8287</v>
      </c>
      <c r="B167" s="33" t="s">
        <v>414</v>
      </c>
      <c r="C167" s="28" t="s">
        <v>415</v>
      </c>
      <c r="D167" s="31"/>
      <c r="E167" s="35">
        <v>184</v>
      </c>
      <c r="F167" s="31"/>
      <c r="G167" s="33" t="s">
        <v>91</v>
      </c>
      <c r="H167" s="34">
        <v>104.57</v>
      </c>
    </row>
    <row r="168" spans="1:8" ht="29" x14ac:dyDescent="0.35">
      <c r="A168" s="200">
        <v>8288</v>
      </c>
      <c r="B168" s="33" t="s">
        <v>414</v>
      </c>
      <c r="C168" s="28" t="s">
        <v>416</v>
      </c>
      <c r="D168" s="31"/>
      <c r="E168" s="35">
        <v>238</v>
      </c>
      <c r="F168" s="31"/>
      <c r="G168" s="33" t="s">
        <v>91</v>
      </c>
      <c r="H168" s="34">
        <v>120.67</v>
      </c>
    </row>
    <row r="169" spans="1:8" ht="29" x14ac:dyDescent="0.35">
      <c r="A169" s="200">
        <v>8289</v>
      </c>
      <c r="B169" s="33" t="s">
        <v>414</v>
      </c>
      <c r="C169" s="31" t="s">
        <v>417</v>
      </c>
      <c r="D169" s="32"/>
      <c r="E169" s="35">
        <v>230</v>
      </c>
      <c r="F169" s="32"/>
      <c r="G169" s="33" t="s">
        <v>91</v>
      </c>
      <c r="H169" s="34">
        <v>135.66</v>
      </c>
    </row>
    <row r="170" spans="1:8" x14ac:dyDescent="0.35">
      <c r="A170" s="199">
        <v>8290</v>
      </c>
      <c r="B170" s="28" t="s">
        <v>418</v>
      </c>
      <c r="C170" s="28" t="s">
        <v>419</v>
      </c>
      <c r="D170" s="28" t="s">
        <v>420</v>
      </c>
      <c r="E170" s="28" t="s">
        <v>421</v>
      </c>
      <c r="F170" s="30"/>
      <c r="G170" s="28" t="s">
        <v>91</v>
      </c>
      <c r="H170" s="29">
        <v>4.46</v>
      </c>
    </row>
    <row r="171" spans="1:8" x14ac:dyDescent="0.35">
      <c r="A171" s="199">
        <v>8300</v>
      </c>
      <c r="B171" s="28" t="s">
        <v>422</v>
      </c>
      <c r="C171" s="28" t="s">
        <v>391</v>
      </c>
      <c r="D171" s="28" t="s">
        <v>423</v>
      </c>
      <c r="E171" s="28" t="s">
        <v>424</v>
      </c>
      <c r="F171" s="30"/>
      <c r="G171" s="28" t="s">
        <v>91</v>
      </c>
      <c r="H171" s="29">
        <v>13.63</v>
      </c>
    </row>
    <row r="172" spans="1:8" x14ac:dyDescent="0.35">
      <c r="A172" s="199">
        <v>8301</v>
      </c>
      <c r="B172" s="28" t="s">
        <v>422</v>
      </c>
      <c r="C172" s="28" t="s">
        <v>391</v>
      </c>
      <c r="D172" s="28" t="s">
        <v>425</v>
      </c>
      <c r="E172" s="28" t="s">
        <v>97</v>
      </c>
      <c r="F172" s="30"/>
      <c r="G172" s="28" t="s">
        <v>91</v>
      </c>
      <c r="H172" s="29">
        <v>18.66</v>
      </c>
    </row>
    <row r="173" spans="1:8" x14ac:dyDescent="0.35">
      <c r="A173" s="199">
        <v>8302</v>
      </c>
      <c r="B173" s="28" t="s">
        <v>422</v>
      </c>
      <c r="C173" s="28" t="s">
        <v>391</v>
      </c>
      <c r="D173" s="28" t="s">
        <v>426</v>
      </c>
      <c r="E173" s="28" t="s">
        <v>427</v>
      </c>
      <c r="F173" s="30"/>
      <c r="G173" s="28" t="s">
        <v>91</v>
      </c>
      <c r="H173" s="29">
        <v>26.03</v>
      </c>
    </row>
    <row r="174" spans="1:8" x14ac:dyDescent="0.35">
      <c r="A174" s="199">
        <v>8303</v>
      </c>
      <c r="B174" s="28" t="s">
        <v>422</v>
      </c>
      <c r="C174" s="28" t="s">
        <v>391</v>
      </c>
      <c r="D174" s="28" t="s">
        <v>428</v>
      </c>
      <c r="E174" s="28" t="s">
        <v>429</v>
      </c>
      <c r="F174" s="30"/>
      <c r="G174" s="28" t="s">
        <v>91</v>
      </c>
      <c r="H174" s="29">
        <v>57.41</v>
      </c>
    </row>
    <row r="175" spans="1:8" ht="29" x14ac:dyDescent="0.35">
      <c r="A175" s="200">
        <v>8306</v>
      </c>
      <c r="B175" s="31" t="s">
        <v>430</v>
      </c>
      <c r="C175" s="31" t="s">
        <v>431</v>
      </c>
      <c r="D175" s="33" t="s">
        <v>432</v>
      </c>
      <c r="E175" s="38">
        <v>94.9</v>
      </c>
      <c r="F175" s="33" t="s">
        <v>433</v>
      </c>
      <c r="G175" s="33" t="s">
        <v>91</v>
      </c>
      <c r="H175" s="34">
        <v>46.49</v>
      </c>
    </row>
    <row r="176" spans="1:8" ht="29" x14ac:dyDescent="0.35">
      <c r="A176" s="200">
        <v>8307</v>
      </c>
      <c r="B176" s="31" t="s">
        <v>430</v>
      </c>
      <c r="C176" s="31" t="s">
        <v>434</v>
      </c>
      <c r="D176" s="33" t="s">
        <v>435</v>
      </c>
      <c r="E176" s="38">
        <v>94.9</v>
      </c>
      <c r="F176" s="33" t="s">
        <v>436</v>
      </c>
      <c r="G176" s="33" t="s">
        <v>91</v>
      </c>
      <c r="H176" s="34">
        <v>53.54</v>
      </c>
    </row>
    <row r="177" spans="1:8" ht="29" x14ac:dyDescent="0.35">
      <c r="A177" s="200">
        <v>8308</v>
      </c>
      <c r="B177" s="31" t="s">
        <v>430</v>
      </c>
      <c r="C177" s="31" t="s">
        <v>437</v>
      </c>
      <c r="D177" s="33" t="s">
        <v>438</v>
      </c>
      <c r="E177" s="38">
        <v>117.5</v>
      </c>
      <c r="F177" s="33" t="s">
        <v>436</v>
      </c>
      <c r="G177" s="33" t="s">
        <v>91</v>
      </c>
      <c r="H177" s="34">
        <v>58.74</v>
      </c>
    </row>
    <row r="178" spans="1:8" ht="29" x14ac:dyDescent="0.35">
      <c r="A178" s="200">
        <v>8309</v>
      </c>
      <c r="B178" s="33" t="s">
        <v>439</v>
      </c>
      <c r="C178" s="31" t="s">
        <v>440</v>
      </c>
      <c r="D178" s="32"/>
      <c r="E178" s="35">
        <v>0</v>
      </c>
      <c r="F178" s="32"/>
      <c r="G178" s="33" t="s">
        <v>91</v>
      </c>
      <c r="H178" s="34">
        <v>3.58</v>
      </c>
    </row>
    <row r="179" spans="1:8" x14ac:dyDescent="0.35">
      <c r="A179" s="199">
        <v>8310</v>
      </c>
      <c r="B179" s="28" t="s">
        <v>441</v>
      </c>
      <c r="C179" s="28" t="s">
        <v>442</v>
      </c>
      <c r="D179" s="28" t="s">
        <v>443</v>
      </c>
      <c r="E179" s="28" t="s">
        <v>89</v>
      </c>
      <c r="F179" s="30"/>
      <c r="G179" s="28" t="s">
        <v>91</v>
      </c>
      <c r="H179" s="29">
        <v>4.95</v>
      </c>
    </row>
    <row r="180" spans="1:8" x14ac:dyDescent="0.35">
      <c r="A180" s="199">
        <v>8311</v>
      </c>
      <c r="B180" s="28" t="s">
        <v>441</v>
      </c>
      <c r="C180" s="28" t="s">
        <v>442</v>
      </c>
      <c r="D180" s="28" t="s">
        <v>444</v>
      </c>
      <c r="E180" s="28" t="s">
        <v>445</v>
      </c>
      <c r="F180" s="30"/>
      <c r="G180" s="28" t="s">
        <v>91</v>
      </c>
      <c r="H180" s="29">
        <v>7.92</v>
      </c>
    </row>
    <row r="181" spans="1:8" x14ac:dyDescent="0.35">
      <c r="A181" s="202" t="s">
        <v>1155</v>
      </c>
      <c r="B181" s="28" t="s">
        <v>441</v>
      </c>
      <c r="C181" s="30"/>
      <c r="D181" s="28" t="s">
        <v>446</v>
      </c>
      <c r="E181" s="36">
        <v>44</v>
      </c>
      <c r="F181" s="30"/>
      <c r="G181" s="28" t="s">
        <v>91</v>
      </c>
      <c r="H181" s="29">
        <v>25</v>
      </c>
    </row>
    <row r="182" spans="1:8" x14ac:dyDescent="0.35">
      <c r="A182" s="199">
        <v>8312</v>
      </c>
      <c r="B182" s="28" t="s">
        <v>441</v>
      </c>
      <c r="C182" s="28" t="s">
        <v>442</v>
      </c>
      <c r="D182" s="28" t="s">
        <v>447</v>
      </c>
      <c r="E182" s="28" t="s">
        <v>448</v>
      </c>
      <c r="F182" s="30"/>
      <c r="G182" s="28" t="s">
        <v>91</v>
      </c>
      <c r="H182" s="29">
        <v>25.92</v>
      </c>
    </row>
    <row r="183" spans="1:8" x14ac:dyDescent="0.35">
      <c r="A183" s="199">
        <v>8313</v>
      </c>
      <c r="B183" s="28" t="s">
        <v>441</v>
      </c>
      <c r="C183" s="28" t="s">
        <v>442</v>
      </c>
      <c r="D183" s="28" t="s">
        <v>449</v>
      </c>
      <c r="E183" s="28" t="s">
        <v>334</v>
      </c>
      <c r="F183" s="30"/>
      <c r="G183" s="28" t="s">
        <v>91</v>
      </c>
      <c r="H183" s="29">
        <v>40.01</v>
      </c>
    </row>
    <row r="184" spans="1:8" x14ac:dyDescent="0.35">
      <c r="A184" s="199">
        <v>8314</v>
      </c>
      <c r="B184" s="28" t="s">
        <v>441</v>
      </c>
      <c r="C184" s="28" t="s">
        <v>442</v>
      </c>
      <c r="D184" s="28" t="s">
        <v>450</v>
      </c>
      <c r="E184" s="28" t="s">
        <v>340</v>
      </c>
      <c r="F184" s="30"/>
      <c r="G184" s="28" t="s">
        <v>91</v>
      </c>
      <c r="H184" s="29">
        <v>55.67</v>
      </c>
    </row>
    <row r="185" spans="1:8" x14ac:dyDescent="0.35">
      <c r="A185" s="199">
        <v>8315</v>
      </c>
      <c r="B185" s="28" t="s">
        <v>441</v>
      </c>
      <c r="C185" s="28" t="s">
        <v>442</v>
      </c>
      <c r="D185" s="28" t="s">
        <v>451</v>
      </c>
      <c r="E185" s="28" t="s">
        <v>290</v>
      </c>
      <c r="F185" s="30"/>
      <c r="G185" s="28" t="s">
        <v>91</v>
      </c>
      <c r="H185" s="29">
        <v>77.67</v>
      </c>
    </row>
    <row r="186" spans="1:8" x14ac:dyDescent="0.35">
      <c r="A186" s="199">
        <v>8316</v>
      </c>
      <c r="B186" s="28" t="s">
        <v>441</v>
      </c>
      <c r="C186" s="28" t="s">
        <v>442</v>
      </c>
      <c r="D186" s="28" t="s">
        <v>452</v>
      </c>
      <c r="E186" s="28" t="s">
        <v>366</v>
      </c>
      <c r="F186" s="30"/>
      <c r="G186" s="28" t="s">
        <v>91</v>
      </c>
      <c r="H186" s="29">
        <v>88.84</v>
      </c>
    </row>
    <row r="187" spans="1:8" x14ac:dyDescent="0.35">
      <c r="A187" s="199">
        <v>8317</v>
      </c>
      <c r="B187" s="28" t="s">
        <v>441</v>
      </c>
      <c r="C187" s="28" t="s">
        <v>442</v>
      </c>
      <c r="D187" s="28" t="s">
        <v>453</v>
      </c>
      <c r="E187" s="28" t="s">
        <v>105</v>
      </c>
      <c r="F187" s="30"/>
      <c r="G187" s="28" t="s">
        <v>91</v>
      </c>
      <c r="H187" s="29">
        <v>99.73</v>
      </c>
    </row>
    <row r="188" spans="1:8" x14ac:dyDescent="0.35">
      <c r="A188" s="202" t="s">
        <v>1156</v>
      </c>
      <c r="B188" s="28" t="s">
        <v>441</v>
      </c>
      <c r="C188" s="28" t="s">
        <v>442</v>
      </c>
      <c r="D188" s="28" t="s">
        <v>454</v>
      </c>
      <c r="E188" s="36">
        <v>464</v>
      </c>
      <c r="F188" s="28" t="s">
        <v>455</v>
      </c>
      <c r="G188" s="28" t="s">
        <v>91</v>
      </c>
      <c r="H188" s="29">
        <v>118.18</v>
      </c>
    </row>
    <row r="189" spans="1:8" x14ac:dyDescent="0.35">
      <c r="A189" s="199">
        <v>8318</v>
      </c>
      <c r="B189" s="28" t="s">
        <v>441</v>
      </c>
      <c r="C189" s="28" t="s">
        <v>442</v>
      </c>
      <c r="D189" s="28" t="s">
        <v>456</v>
      </c>
      <c r="E189" s="28" t="s">
        <v>457</v>
      </c>
      <c r="F189" s="30"/>
      <c r="G189" s="28" t="s">
        <v>91</v>
      </c>
      <c r="H189" s="29">
        <v>159.09</v>
      </c>
    </row>
    <row r="190" spans="1:8" x14ac:dyDescent="0.35">
      <c r="A190" s="199">
        <v>8319</v>
      </c>
      <c r="B190" s="28" t="s">
        <v>441</v>
      </c>
      <c r="C190" s="28" t="s">
        <v>442</v>
      </c>
      <c r="D190" s="28" t="s">
        <v>458</v>
      </c>
      <c r="E190" s="28" t="s">
        <v>413</v>
      </c>
      <c r="F190" s="30"/>
      <c r="G190" s="28" t="s">
        <v>91</v>
      </c>
      <c r="H190" s="29">
        <v>204.67</v>
      </c>
    </row>
    <row r="191" spans="1:8" x14ac:dyDescent="0.35">
      <c r="A191" s="199">
        <v>8320</v>
      </c>
      <c r="B191" s="28" t="s">
        <v>441</v>
      </c>
      <c r="C191" s="28" t="s">
        <v>442</v>
      </c>
      <c r="D191" s="28" t="s">
        <v>459</v>
      </c>
      <c r="E191" s="36">
        <v>1645</v>
      </c>
      <c r="F191" s="28" t="s">
        <v>460</v>
      </c>
      <c r="G191" s="28" t="s">
        <v>91</v>
      </c>
      <c r="H191" s="29">
        <v>362.2</v>
      </c>
    </row>
    <row r="192" spans="1:8" x14ac:dyDescent="0.35">
      <c r="A192" s="199">
        <v>8321</v>
      </c>
      <c r="B192" s="28" t="s">
        <v>441</v>
      </c>
      <c r="C192" s="28" t="s">
        <v>442</v>
      </c>
      <c r="D192" s="28" t="s">
        <v>461</v>
      </c>
      <c r="E192" s="28" t="s">
        <v>462</v>
      </c>
      <c r="F192" s="30"/>
      <c r="G192" s="28" t="s">
        <v>91</v>
      </c>
      <c r="H192" s="29">
        <v>561.53</v>
      </c>
    </row>
    <row r="193" spans="1:8" x14ac:dyDescent="0.35">
      <c r="A193" s="199">
        <v>8322</v>
      </c>
      <c r="B193" s="28" t="s">
        <v>441</v>
      </c>
      <c r="C193" s="28" t="s">
        <v>442</v>
      </c>
      <c r="D193" s="28" t="s">
        <v>463</v>
      </c>
      <c r="E193" s="28" t="s">
        <v>464</v>
      </c>
      <c r="F193" s="28" t="s">
        <v>455</v>
      </c>
      <c r="G193" s="28" t="s">
        <v>91</v>
      </c>
      <c r="H193" s="29">
        <v>467.83</v>
      </c>
    </row>
    <row r="194" spans="1:8" x14ac:dyDescent="0.35">
      <c r="A194" s="199">
        <v>8323</v>
      </c>
      <c r="B194" s="28" t="s">
        <v>441</v>
      </c>
      <c r="C194" s="28" t="s">
        <v>442</v>
      </c>
      <c r="D194" s="28" t="s">
        <v>465</v>
      </c>
      <c r="E194" s="28" t="s">
        <v>466</v>
      </c>
      <c r="F194" s="28" t="s">
        <v>455</v>
      </c>
      <c r="G194" s="28" t="s">
        <v>91</v>
      </c>
      <c r="H194" s="29">
        <v>544.92999999999995</v>
      </c>
    </row>
    <row r="195" spans="1:8" x14ac:dyDescent="0.35">
      <c r="A195" s="199">
        <v>8324</v>
      </c>
      <c r="B195" s="28" t="s">
        <v>441</v>
      </c>
      <c r="C195" s="28" t="s">
        <v>442</v>
      </c>
      <c r="D195" s="28" t="s">
        <v>467</v>
      </c>
      <c r="E195" s="36">
        <v>2500</v>
      </c>
      <c r="F195" s="28" t="s">
        <v>455</v>
      </c>
      <c r="G195" s="28" t="s">
        <v>91</v>
      </c>
      <c r="H195" s="29">
        <v>544.92999999999995</v>
      </c>
    </row>
    <row r="196" spans="1:8" x14ac:dyDescent="0.35">
      <c r="A196" s="199">
        <v>8325</v>
      </c>
      <c r="B196" s="28" t="s">
        <v>441</v>
      </c>
      <c r="C196" s="28" t="s">
        <v>442</v>
      </c>
      <c r="D196" s="28" t="s">
        <v>468</v>
      </c>
      <c r="E196" s="36">
        <v>63</v>
      </c>
      <c r="F196" s="28" t="s">
        <v>460</v>
      </c>
      <c r="G196" s="28" t="s">
        <v>91</v>
      </c>
      <c r="H196" s="29">
        <v>23.48</v>
      </c>
    </row>
    <row r="197" spans="1:8" x14ac:dyDescent="0.35">
      <c r="A197" s="199">
        <v>8326</v>
      </c>
      <c r="B197" s="28" t="s">
        <v>441</v>
      </c>
      <c r="C197" s="28" t="s">
        <v>442</v>
      </c>
      <c r="D197" s="28" t="s">
        <v>469</v>
      </c>
      <c r="E197" s="36">
        <v>35</v>
      </c>
      <c r="F197" s="28" t="s">
        <v>470</v>
      </c>
      <c r="G197" s="28" t="s">
        <v>91</v>
      </c>
      <c r="H197" s="29">
        <v>16.7</v>
      </c>
    </row>
    <row r="198" spans="1:8" x14ac:dyDescent="0.35">
      <c r="A198" s="199">
        <v>8327</v>
      </c>
      <c r="B198" s="28" t="s">
        <v>471</v>
      </c>
      <c r="C198" s="28" t="s">
        <v>442</v>
      </c>
      <c r="D198" s="28" t="s">
        <v>472</v>
      </c>
      <c r="E198" s="36">
        <v>1065</v>
      </c>
      <c r="F198" s="30"/>
      <c r="G198" s="28" t="s">
        <v>91</v>
      </c>
      <c r="H198" s="29">
        <v>235.71</v>
      </c>
    </row>
    <row r="199" spans="1:8" x14ac:dyDescent="0.35">
      <c r="A199" s="202" t="s">
        <v>1157</v>
      </c>
      <c r="B199" s="28" t="s">
        <v>441</v>
      </c>
      <c r="C199" s="28" t="s">
        <v>442</v>
      </c>
      <c r="D199" s="28" t="s">
        <v>473</v>
      </c>
      <c r="E199" s="36">
        <v>120</v>
      </c>
      <c r="F199" s="30"/>
      <c r="G199" s="28" t="s">
        <v>91</v>
      </c>
      <c r="H199" s="29">
        <v>32.090000000000003</v>
      </c>
    </row>
    <row r="200" spans="1:8" ht="58" x14ac:dyDescent="0.35">
      <c r="A200" s="201" t="s">
        <v>1158</v>
      </c>
      <c r="B200" s="33" t="s">
        <v>474</v>
      </c>
      <c r="C200" s="31" t="s">
        <v>475</v>
      </c>
      <c r="D200" s="33" t="s">
        <v>476</v>
      </c>
      <c r="E200" s="35">
        <v>10915</v>
      </c>
      <c r="F200" s="31" t="s">
        <v>477</v>
      </c>
      <c r="G200" s="33" t="s">
        <v>91</v>
      </c>
      <c r="H200" s="39">
        <v>2600</v>
      </c>
    </row>
    <row r="201" spans="1:8" ht="58" x14ac:dyDescent="0.35">
      <c r="A201" s="201" t="s">
        <v>1159</v>
      </c>
      <c r="B201" s="33" t="s">
        <v>474</v>
      </c>
      <c r="C201" s="31" t="s">
        <v>475</v>
      </c>
      <c r="D201" s="33" t="s">
        <v>478</v>
      </c>
      <c r="E201" s="35">
        <v>10915</v>
      </c>
      <c r="F201" s="31" t="s">
        <v>479</v>
      </c>
      <c r="G201" s="33" t="s">
        <v>91</v>
      </c>
      <c r="H201" s="34">
        <v>800</v>
      </c>
    </row>
    <row r="202" spans="1:8" x14ac:dyDescent="0.35">
      <c r="A202" s="199">
        <v>8328</v>
      </c>
      <c r="B202" s="28" t="s">
        <v>441</v>
      </c>
      <c r="C202" s="28" t="s">
        <v>442</v>
      </c>
      <c r="D202" s="28" t="s">
        <v>480</v>
      </c>
      <c r="E202" s="36">
        <v>1355</v>
      </c>
      <c r="F202" s="30"/>
      <c r="G202" s="28" t="s">
        <v>91</v>
      </c>
      <c r="H202" s="29">
        <v>299.27999999999997</v>
      </c>
    </row>
    <row r="203" spans="1:8" x14ac:dyDescent="0.35">
      <c r="A203" s="202" t="s">
        <v>1160</v>
      </c>
      <c r="B203" s="28" t="s">
        <v>481</v>
      </c>
      <c r="C203" s="28" t="s">
        <v>442</v>
      </c>
      <c r="D203" s="28" t="s">
        <v>482</v>
      </c>
      <c r="E203" s="30"/>
      <c r="F203" s="28" t="s">
        <v>460</v>
      </c>
      <c r="G203" s="28" t="s">
        <v>91</v>
      </c>
      <c r="H203" s="29">
        <v>496.86</v>
      </c>
    </row>
    <row r="204" spans="1:8" x14ac:dyDescent="0.35">
      <c r="A204" s="199">
        <v>8329</v>
      </c>
      <c r="B204" s="28" t="s">
        <v>441</v>
      </c>
      <c r="C204" s="28" t="s">
        <v>442</v>
      </c>
      <c r="D204" s="28" t="s">
        <v>483</v>
      </c>
      <c r="E204" s="28" t="s">
        <v>464</v>
      </c>
      <c r="F204" s="28" t="s">
        <v>460</v>
      </c>
      <c r="G204" s="28" t="s">
        <v>91</v>
      </c>
      <c r="H204" s="29">
        <v>450.78</v>
      </c>
    </row>
    <row r="205" spans="1:8" ht="29" x14ac:dyDescent="0.35">
      <c r="A205" s="200">
        <v>8330</v>
      </c>
      <c r="B205" s="33" t="s">
        <v>484</v>
      </c>
      <c r="C205" s="33" t="s">
        <v>485</v>
      </c>
      <c r="D205" s="33" t="s">
        <v>486</v>
      </c>
      <c r="E205" s="33" t="s">
        <v>288</v>
      </c>
      <c r="F205" s="31" t="s">
        <v>487</v>
      </c>
      <c r="G205" s="33" t="s">
        <v>91</v>
      </c>
      <c r="H205" s="34">
        <v>44.6</v>
      </c>
    </row>
    <row r="206" spans="1:8" ht="43.5" x14ac:dyDescent="0.35">
      <c r="A206" s="200">
        <v>8331</v>
      </c>
      <c r="B206" s="33" t="s">
        <v>484</v>
      </c>
      <c r="C206" s="33" t="s">
        <v>485</v>
      </c>
      <c r="D206" s="33" t="s">
        <v>488</v>
      </c>
      <c r="E206" s="33" t="s">
        <v>107</v>
      </c>
      <c r="F206" s="31" t="s">
        <v>489</v>
      </c>
      <c r="G206" s="33" t="s">
        <v>91</v>
      </c>
      <c r="H206" s="34">
        <v>65.12</v>
      </c>
    </row>
    <row r="207" spans="1:8" ht="43.5" x14ac:dyDescent="0.35">
      <c r="A207" s="200">
        <v>8332</v>
      </c>
      <c r="B207" s="33" t="s">
        <v>484</v>
      </c>
      <c r="C207" s="33" t="s">
        <v>485</v>
      </c>
      <c r="D207" s="33" t="s">
        <v>490</v>
      </c>
      <c r="E207" s="33" t="s">
        <v>491</v>
      </c>
      <c r="F207" s="31" t="s">
        <v>489</v>
      </c>
      <c r="G207" s="33" t="s">
        <v>91</v>
      </c>
      <c r="H207" s="34">
        <v>100.61</v>
      </c>
    </row>
    <row r="208" spans="1:8" ht="43.5" x14ac:dyDescent="0.35">
      <c r="A208" s="200">
        <v>8334</v>
      </c>
      <c r="B208" s="33" t="s">
        <v>484</v>
      </c>
      <c r="C208" s="31" t="s">
        <v>492</v>
      </c>
      <c r="D208" s="33" t="s">
        <v>493</v>
      </c>
      <c r="E208" s="35">
        <v>275</v>
      </c>
      <c r="F208" s="31"/>
      <c r="G208" s="33" t="s">
        <v>91</v>
      </c>
      <c r="H208" s="34">
        <v>124</v>
      </c>
    </row>
    <row r="209" spans="1:8" ht="43.5" x14ac:dyDescent="0.35">
      <c r="A209" s="200">
        <v>8350</v>
      </c>
      <c r="B209" s="33" t="s">
        <v>494</v>
      </c>
      <c r="C209" s="33" t="s">
        <v>419</v>
      </c>
      <c r="D209" s="33" t="s">
        <v>495</v>
      </c>
      <c r="E209" s="35">
        <v>0</v>
      </c>
      <c r="F209" s="31" t="s">
        <v>496</v>
      </c>
      <c r="G209" s="33" t="s">
        <v>91</v>
      </c>
      <c r="H209" s="34">
        <v>0.16</v>
      </c>
    </row>
    <row r="210" spans="1:8" ht="29" x14ac:dyDescent="0.35">
      <c r="A210" s="200">
        <v>8351</v>
      </c>
      <c r="B210" s="33" t="s">
        <v>494</v>
      </c>
      <c r="C210" s="33" t="s">
        <v>419</v>
      </c>
      <c r="D210" s="33" t="s">
        <v>497</v>
      </c>
      <c r="E210" s="35">
        <v>0</v>
      </c>
      <c r="F210" s="31" t="s">
        <v>498</v>
      </c>
      <c r="G210" s="33" t="s">
        <v>91</v>
      </c>
      <c r="H210" s="34">
        <v>0.24</v>
      </c>
    </row>
    <row r="211" spans="1:8" ht="29" x14ac:dyDescent="0.35">
      <c r="A211" s="200">
        <v>8352</v>
      </c>
      <c r="B211" s="33" t="s">
        <v>494</v>
      </c>
      <c r="C211" s="33" t="s">
        <v>419</v>
      </c>
      <c r="D211" s="33" t="s">
        <v>329</v>
      </c>
      <c r="E211" s="35">
        <v>0</v>
      </c>
      <c r="F211" s="31" t="s">
        <v>498</v>
      </c>
      <c r="G211" s="33" t="s">
        <v>91</v>
      </c>
      <c r="H211" s="34">
        <v>0.61</v>
      </c>
    </row>
    <row r="212" spans="1:8" ht="29" x14ac:dyDescent="0.35">
      <c r="A212" s="200">
        <v>8353</v>
      </c>
      <c r="B212" s="33" t="s">
        <v>494</v>
      </c>
      <c r="C212" s="33" t="s">
        <v>419</v>
      </c>
      <c r="D212" s="33" t="s">
        <v>499</v>
      </c>
      <c r="E212" s="35">
        <v>0</v>
      </c>
      <c r="F212" s="31" t="s">
        <v>498</v>
      </c>
      <c r="G212" s="33" t="s">
        <v>91</v>
      </c>
      <c r="H212" s="34">
        <v>0.63</v>
      </c>
    </row>
    <row r="213" spans="1:8" ht="43.5" x14ac:dyDescent="0.35">
      <c r="A213" s="200">
        <v>8354</v>
      </c>
      <c r="B213" s="33" t="s">
        <v>494</v>
      </c>
      <c r="C213" s="33" t="s">
        <v>419</v>
      </c>
      <c r="D213" s="33" t="s">
        <v>332</v>
      </c>
      <c r="E213" s="35">
        <v>0</v>
      </c>
      <c r="F213" s="31" t="s">
        <v>496</v>
      </c>
      <c r="G213" s="33" t="s">
        <v>91</v>
      </c>
      <c r="H213" s="34">
        <v>0.93</v>
      </c>
    </row>
    <row r="214" spans="1:8" ht="29" x14ac:dyDescent="0.35">
      <c r="A214" s="200">
        <v>8355</v>
      </c>
      <c r="B214" s="33" t="s">
        <v>494</v>
      </c>
      <c r="C214" s="33" t="s">
        <v>419</v>
      </c>
      <c r="D214" s="33" t="s">
        <v>122</v>
      </c>
      <c r="E214" s="35">
        <v>0</v>
      </c>
      <c r="F214" s="31" t="s">
        <v>498</v>
      </c>
      <c r="G214" s="33" t="s">
        <v>91</v>
      </c>
      <c r="H214" s="34">
        <v>1.73</v>
      </c>
    </row>
    <row r="215" spans="1:8" ht="29" x14ac:dyDescent="0.35">
      <c r="A215" s="200">
        <v>8356</v>
      </c>
      <c r="B215" s="33" t="s">
        <v>500</v>
      </c>
      <c r="C215" s="33" t="s">
        <v>419</v>
      </c>
      <c r="D215" s="33" t="s">
        <v>495</v>
      </c>
      <c r="E215" s="35">
        <v>0</v>
      </c>
      <c r="F215" s="31" t="s">
        <v>498</v>
      </c>
      <c r="G215" s="33" t="s">
        <v>91</v>
      </c>
      <c r="H215" s="34">
        <v>0.28999999999999998</v>
      </c>
    </row>
    <row r="216" spans="1:8" ht="29" x14ac:dyDescent="0.35">
      <c r="A216" s="200">
        <v>8357</v>
      </c>
      <c r="B216" s="33" t="s">
        <v>500</v>
      </c>
      <c r="C216" s="33" t="s">
        <v>419</v>
      </c>
      <c r="D216" s="33" t="s">
        <v>497</v>
      </c>
      <c r="E216" s="35">
        <v>0</v>
      </c>
      <c r="F216" s="31" t="s">
        <v>498</v>
      </c>
      <c r="G216" s="33" t="s">
        <v>91</v>
      </c>
      <c r="H216" s="34">
        <v>0.34</v>
      </c>
    </row>
    <row r="217" spans="1:8" ht="29" x14ac:dyDescent="0.35">
      <c r="A217" s="200">
        <v>8358</v>
      </c>
      <c r="B217" s="33" t="s">
        <v>500</v>
      </c>
      <c r="C217" s="33" t="s">
        <v>419</v>
      </c>
      <c r="D217" s="33" t="s">
        <v>329</v>
      </c>
      <c r="E217" s="35">
        <v>0</v>
      </c>
      <c r="F217" s="31" t="s">
        <v>498</v>
      </c>
      <c r="G217" s="33" t="s">
        <v>91</v>
      </c>
      <c r="H217" s="34">
        <v>1.1299999999999999</v>
      </c>
    </row>
    <row r="218" spans="1:8" ht="43.5" x14ac:dyDescent="0.35">
      <c r="A218" s="200">
        <v>8359</v>
      </c>
      <c r="B218" s="33" t="s">
        <v>500</v>
      </c>
      <c r="C218" s="33" t="s">
        <v>419</v>
      </c>
      <c r="D218" s="33" t="s">
        <v>499</v>
      </c>
      <c r="E218" s="35">
        <v>0</v>
      </c>
      <c r="F218" s="31" t="s">
        <v>496</v>
      </c>
      <c r="G218" s="33" t="s">
        <v>91</v>
      </c>
      <c r="H218" s="34">
        <v>1.1299999999999999</v>
      </c>
    </row>
    <row r="219" spans="1:8" ht="43.5" x14ac:dyDescent="0.35">
      <c r="A219" s="200">
        <v>8360</v>
      </c>
      <c r="B219" s="33" t="s">
        <v>500</v>
      </c>
      <c r="C219" s="33" t="s">
        <v>419</v>
      </c>
      <c r="D219" s="33" t="s">
        <v>332</v>
      </c>
      <c r="E219" s="35">
        <v>0</v>
      </c>
      <c r="F219" s="31" t="s">
        <v>496</v>
      </c>
      <c r="G219" s="33" t="s">
        <v>91</v>
      </c>
      <c r="H219" s="34">
        <v>1.75</v>
      </c>
    </row>
    <row r="220" spans="1:8" ht="43.5" x14ac:dyDescent="0.35">
      <c r="A220" s="200">
        <v>8361</v>
      </c>
      <c r="B220" s="33" t="s">
        <v>500</v>
      </c>
      <c r="C220" s="33" t="s">
        <v>419</v>
      </c>
      <c r="D220" s="33" t="s">
        <v>122</v>
      </c>
      <c r="E220" s="35">
        <v>0</v>
      </c>
      <c r="F220" s="31" t="s">
        <v>496</v>
      </c>
      <c r="G220" s="33" t="s">
        <v>91</v>
      </c>
      <c r="H220" s="34">
        <v>3.34</v>
      </c>
    </row>
    <row r="221" spans="1:8" x14ac:dyDescent="0.35">
      <c r="A221" s="199">
        <v>8380</v>
      </c>
      <c r="B221" s="28" t="s">
        <v>501</v>
      </c>
      <c r="C221" s="28" t="s">
        <v>404</v>
      </c>
      <c r="D221" s="28" t="s">
        <v>405</v>
      </c>
      <c r="E221" s="28" t="s">
        <v>502</v>
      </c>
      <c r="F221" s="28" t="s">
        <v>503</v>
      </c>
      <c r="G221" s="28" t="s">
        <v>91</v>
      </c>
      <c r="H221" s="29">
        <v>20.66</v>
      </c>
    </row>
    <row r="222" spans="1:8" x14ac:dyDescent="0.35">
      <c r="A222" s="199">
        <v>8381</v>
      </c>
      <c r="B222" s="28" t="s">
        <v>501</v>
      </c>
      <c r="C222" s="28" t="s">
        <v>404</v>
      </c>
      <c r="D222" s="28" t="s">
        <v>504</v>
      </c>
      <c r="E222" s="28" t="s">
        <v>424</v>
      </c>
      <c r="F222" s="28" t="s">
        <v>503</v>
      </c>
      <c r="G222" s="28" t="s">
        <v>91</v>
      </c>
      <c r="H222" s="29">
        <v>35.85</v>
      </c>
    </row>
    <row r="223" spans="1:8" x14ac:dyDescent="0.35">
      <c r="A223" s="199">
        <v>8382</v>
      </c>
      <c r="B223" s="28" t="s">
        <v>501</v>
      </c>
      <c r="C223" s="28" t="s">
        <v>404</v>
      </c>
      <c r="D223" s="28" t="s">
        <v>505</v>
      </c>
      <c r="E223" s="28" t="s">
        <v>506</v>
      </c>
      <c r="F223" s="28" t="s">
        <v>503</v>
      </c>
      <c r="G223" s="28" t="s">
        <v>91</v>
      </c>
      <c r="H223" s="29">
        <v>69.98</v>
      </c>
    </row>
    <row r="224" spans="1:8" x14ac:dyDescent="0.35">
      <c r="A224" s="199">
        <v>8383</v>
      </c>
      <c r="B224" s="28" t="s">
        <v>501</v>
      </c>
      <c r="C224" s="28" t="s">
        <v>404</v>
      </c>
      <c r="D224" s="28" t="s">
        <v>507</v>
      </c>
      <c r="E224" s="28" t="s">
        <v>508</v>
      </c>
      <c r="F224" s="28" t="s">
        <v>503</v>
      </c>
      <c r="G224" s="28" t="s">
        <v>91</v>
      </c>
      <c r="H224" s="29">
        <v>126.6</v>
      </c>
    </row>
    <row r="225" spans="1:8" x14ac:dyDescent="0.35">
      <c r="A225" s="199">
        <v>8384</v>
      </c>
      <c r="B225" s="28" t="s">
        <v>501</v>
      </c>
      <c r="C225" s="28" t="s">
        <v>404</v>
      </c>
      <c r="D225" s="28" t="s">
        <v>509</v>
      </c>
      <c r="E225" s="28" t="s">
        <v>510</v>
      </c>
      <c r="F225" s="28" t="s">
        <v>503</v>
      </c>
      <c r="G225" s="28" t="s">
        <v>91</v>
      </c>
      <c r="H225" s="29">
        <v>120.21</v>
      </c>
    </row>
    <row r="226" spans="1:8" x14ac:dyDescent="0.35">
      <c r="A226" s="199">
        <v>8390</v>
      </c>
      <c r="B226" s="28" t="s">
        <v>511</v>
      </c>
      <c r="C226" s="28" t="s">
        <v>404</v>
      </c>
      <c r="D226" s="28" t="s">
        <v>405</v>
      </c>
      <c r="E226" s="28" t="s">
        <v>512</v>
      </c>
      <c r="F226" s="30"/>
      <c r="G226" s="28" t="s">
        <v>91</v>
      </c>
      <c r="H226" s="29">
        <v>21.01</v>
      </c>
    </row>
    <row r="227" spans="1:8" x14ac:dyDescent="0.35">
      <c r="A227" s="199">
        <v>8391</v>
      </c>
      <c r="B227" s="28" t="s">
        <v>511</v>
      </c>
      <c r="C227" s="28" t="s">
        <v>404</v>
      </c>
      <c r="D227" s="28" t="s">
        <v>504</v>
      </c>
      <c r="E227" s="28" t="s">
        <v>424</v>
      </c>
      <c r="F227" s="30"/>
      <c r="G227" s="28" t="s">
        <v>91</v>
      </c>
      <c r="H227" s="29">
        <v>41.05</v>
      </c>
    </row>
    <row r="228" spans="1:8" x14ac:dyDescent="0.35">
      <c r="A228" s="199">
        <v>8392</v>
      </c>
      <c r="B228" s="28" t="s">
        <v>511</v>
      </c>
      <c r="C228" s="28" t="s">
        <v>404</v>
      </c>
      <c r="D228" s="28" t="s">
        <v>505</v>
      </c>
      <c r="E228" s="28" t="s">
        <v>380</v>
      </c>
      <c r="F228" s="28" t="s">
        <v>513</v>
      </c>
      <c r="G228" s="28" t="s">
        <v>91</v>
      </c>
      <c r="H228" s="29">
        <v>39.35</v>
      </c>
    </row>
    <row r="229" spans="1:8" x14ac:dyDescent="0.35">
      <c r="A229" s="199">
        <v>8393</v>
      </c>
      <c r="B229" s="28" t="s">
        <v>511</v>
      </c>
      <c r="C229" s="28" t="s">
        <v>404</v>
      </c>
      <c r="D229" s="28" t="s">
        <v>507</v>
      </c>
      <c r="E229" s="28" t="s">
        <v>514</v>
      </c>
      <c r="F229" s="30"/>
      <c r="G229" s="28" t="s">
        <v>91</v>
      </c>
      <c r="H229" s="29">
        <v>46.45</v>
      </c>
    </row>
    <row r="230" spans="1:8" x14ac:dyDescent="0.35">
      <c r="A230" s="199">
        <v>8394</v>
      </c>
      <c r="B230" s="28" t="s">
        <v>511</v>
      </c>
      <c r="C230" s="28" t="s">
        <v>404</v>
      </c>
      <c r="D230" s="28" t="s">
        <v>509</v>
      </c>
      <c r="E230" s="36">
        <v>232</v>
      </c>
      <c r="F230" s="30"/>
      <c r="G230" s="28" t="s">
        <v>91</v>
      </c>
      <c r="H230" s="29">
        <v>78.13</v>
      </c>
    </row>
    <row r="231" spans="1:8" x14ac:dyDescent="0.35">
      <c r="A231" s="199">
        <v>8395</v>
      </c>
      <c r="B231" s="28" t="s">
        <v>511</v>
      </c>
      <c r="C231" s="28" t="s">
        <v>404</v>
      </c>
      <c r="D231" s="28" t="s">
        <v>515</v>
      </c>
      <c r="E231" s="36">
        <v>255</v>
      </c>
      <c r="F231" s="30"/>
      <c r="G231" s="28" t="s">
        <v>91</v>
      </c>
      <c r="H231" s="29">
        <v>80.8</v>
      </c>
    </row>
    <row r="232" spans="1:8" x14ac:dyDescent="0.35">
      <c r="A232" s="199">
        <v>8396</v>
      </c>
      <c r="B232" s="28" t="s">
        <v>511</v>
      </c>
      <c r="C232" s="28" t="s">
        <v>404</v>
      </c>
      <c r="D232" s="28" t="s">
        <v>516</v>
      </c>
      <c r="E232" s="28" t="s">
        <v>517</v>
      </c>
      <c r="F232" s="30"/>
      <c r="G232" s="28" t="s">
        <v>91</v>
      </c>
      <c r="H232" s="29">
        <v>113.83</v>
      </c>
    </row>
    <row r="233" spans="1:8" x14ac:dyDescent="0.35">
      <c r="A233" s="199">
        <v>8397</v>
      </c>
      <c r="B233" s="28" t="s">
        <v>511</v>
      </c>
      <c r="C233" s="28" t="s">
        <v>404</v>
      </c>
      <c r="D233" s="28" t="s">
        <v>518</v>
      </c>
      <c r="E233" s="28" t="s">
        <v>382</v>
      </c>
      <c r="F233" s="30"/>
      <c r="G233" s="28" t="s">
        <v>91</v>
      </c>
      <c r="H233" s="29">
        <v>139.69999999999999</v>
      </c>
    </row>
    <row r="234" spans="1:8" x14ac:dyDescent="0.35">
      <c r="A234" s="199">
        <v>8398</v>
      </c>
      <c r="B234" s="28" t="s">
        <v>511</v>
      </c>
      <c r="C234" s="28" t="s">
        <v>404</v>
      </c>
      <c r="D234" s="28" t="s">
        <v>519</v>
      </c>
      <c r="E234" s="28" t="s">
        <v>520</v>
      </c>
      <c r="F234" s="30"/>
      <c r="G234" s="28" t="s">
        <v>91</v>
      </c>
      <c r="H234" s="29">
        <v>190</v>
      </c>
    </row>
    <row r="235" spans="1:8" x14ac:dyDescent="0.35">
      <c r="A235" s="199">
        <v>8399</v>
      </c>
      <c r="B235" s="28" t="s">
        <v>521</v>
      </c>
      <c r="C235" s="28" t="s">
        <v>522</v>
      </c>
      <c r="D235" s="28" t="s">
        <v>523</v>
      </c>
      <c r="E235" s="36">
        <v>95</v>
      </c>
      <c r="F235" s="30"/>
      <c r="G235" s="28" t="s">
        <v>91</v>
      </c>
      <c r="H235" s="29">
        <v>17.329999999999998</v>
      </c>
    </row>
    <row r="236" spans="1:8" ht="29" x14ac:dyDescent="0.35">
      <c r="A236" s="200">
        <v>8400</v>
      </c>
      <c r="B236" s="33" t="s">
        <v>521</v>
      </c>
      <c r="C236" s="31" t="s">
        <v>524</v>
      </c>
      <c r="D236" s="31" t="s">
        <v>525</v>
      </c>
      <c r="E236" s="35">
        <v>115</v>
      </c>
      <c r="F236" s="32"/>
      <c r="G236" s="33" t="s">
        <v>91</v>
      </c>
      <c r="H236" s="34">
        <v>35.56</v>
      </c>
    </row>
    <row r="237" spans="1:8" x14ac:dyDescent="0.35">
      <c r="A237" s="199">
        <v>8401</v>
      </c>
      <c r="B237" s="28" t="s">
        <v>526</v>
      </c>
      <c r="C237" s="28" t="s">
        <v>404</v>
      </c>
      <c r="D237" s="28" t="s">
        <v>527</v>
      </c>
      <c r="E237" s="28" t="s">
        <v>528</v>
      </c>
      <c r="F237" s="28" t="s">
        <v>529</v>
      </c>
      <c r="G237" s="28" t="s">
        <v>91</v>
      </c>
      <c r="H237" s="29">
        <v>37.76</v>
      </c>
    </row>
    <row r="238" spans="1:8" ht="29" x14ac:dyDescent="0.35">
      <c r="A238" s="200">
        <v>8410</v>
      </c>
      <c r="B238" s="31" t="s">
        <v>530</v>
      </c>
      <c r="C238" s="33" t="s">
        <v>531</v>
      </c>
      <c r="D238" s="33" t="s">
        <v>532</v>
      </c>
      <c r="E238" s="35">
        <v>8</v>
      </c>
      <c r="F238" s="33" t="s">
        <v>533</v>
      </c>
      <c r="G238" s="33" t="s">
        <v>91</v>
      </c>
      <c r="H238" s="34">
        <v>3.17</v>
      </c>
    </row>
    <row r="239" spans="1:8" ht="29" x14ac:dyDescent="0.35">
      <c r="A239" s="200">
        <v>8411</v>
      </c>
      <c r="B239" s="31" t="s">
        <v>530</v>
      </c>
      <c r="C239" s="33" t="s">
        <v>531</v>
      </c>
      <c r="D239" s="33" t="s">
        <v>534</v>
      </c>
      <c r="E239" s="35">
        <v>11</v>
      </c>
      <c r="F239" s="33" t="s">
        <v>535</v>
      </c>
      <c r="G239" s="33" t="s">
        <v>91</v>
      </c>
      <c r="H239" s="34">
        <v>5.48</v>
      </c>
    </row>
    <row r="240" spans="1:8" ht="29" x14ac:dyDescent="0.35">
      <c r="A240" s="200">
        <v>8412</v>
      </c>
      <c r="B240" s="31" t="s">
        <v>536</v>
      </c>
      <c r="C240" s="33" t="s">
        <v>531</v>
      </c>
      <c r="D240" s="33" t="s">
        <v>537</v>
      </c>
      <c r="E240" s="33" t="s">
        <v>89</v>
      </c>
      <c r="F240" s="32"/>
      <c r="G240" s="33" t="s">
        <v>91</v>
      </c>
      <c r="H240" s="34">
        <v>14.59</v>
      </c>
    </row>
    <row r="241" spans="1:8" ht="29" x14ac:dyDescent="0.35">
      <c r="A241" s="200">
        <v>8413</v>
      </c>
      <c r="B241" s="31" t="s">
        <v>536</v>
      </c>
      <c r="C241" s="33" t="s">
        <v>531</v>
      </c>
      <c r="D241" s="33" t="s">
        <v>538</v>
      </c>
      <c r="E241" s="33" t="s">
        <v>445</v>
      </c>
      <c r="F241" s="32"/>
      <c r="G241" s="33" t="s">
        <v>91</v>
      </c>
      <c r="H241" s="34">
        <v>19.7</v>
      </c>
    </row>
    <row r="242" spans="1:8" x14ac:dyDescent="0.35">
      <c r="A242" s="199">
        <v>8414</v>
      </c>
      <c r="B242" s="28" t="s">
        <v>539</v>
      </c>
      <c r="C242" s="28" t="s">
        <v>540</v>
      </c>
      <c r="D242" s="28" t="s">
        <v>541</v>
      </c>
      <c r="E242" s="28" t="s">
        <v>290</v>
      </c>
      <c r="F242" s="30"/>
      <c r="G242" s="28" t="s">
        <v>91</v>
      </c>
      <c r="H242" s="29">
        <v>85.9</v>
      </c>
    </row>
    <row r="243" spans="1:8" ht="29" x14ac:dyDescent="0.35">
      <c r="A243" s="200">
        <v>8419</v>
      </c>
      <c r="B243" s="31" t="s">
        <v>542</v>
      </c>
      <c r="C243" s="31" t="s">
        <v>543</v>
      </c>
      <c r="D243" s="33" t="s">
        <v>544</v>
      </c>
      <c r="E243" s="35">
        <v>0</v>
      </c>
      <c r="F243" s="32"/>
      <c r="G243" s="33" t="s">
        <v>91</v>
      </c>
      <c r="H243" s="34">
        <v>1.17</v>
      </c>
    </row>
    <row r="244" spans="1:8" ht="29" x14ac:dyDescent="0.35">
      <c r="A244" s="200">
        <v>8420</v>
      </c>
      <c r="B244" s="31" t="s">
        <v>545</v>
      </c>
      <c r="C244" s="31" t="s">
        <v>546</v>
      </c>
      <c r="D244" s="32"/>
      <c r="E244" s="33" t="s">
        <v>547</v>
      </c>
      <c r="F244" s="32"/>
      <c r="G244" s="33" t="s">
        <v>91</v>
      </c>
      <c r="H244" s="34">
        <v>59.37</v>
      </c>
    </row>
    <row r="245" spans="1:8" x14ac:dyDescent="0.35">
      <c r="A245" s="199">
        <v>8421</v>
      </c>
      <c r="B245" s="28" t="s">
        <v>548</v>
      </c>
      <c r="C245" s="28" t="s">
        <v>549</v>
      </c>
      <c r="D245" s="30"/>
      <c r="E245" s="28" t="s">
        <v>550</v>
      </c>
      <c r="F245" s="30"/>
      <c r="G245" s="28" t="s">
        <v>91</v>
      </c>
      <c r="H245" s="29">
        <v>1.65</v>
      </c>
    </row>
    <row r="246" spans="1:8" ht="29" x14ac:dyDescent="0.35">
      <c r="A246" s="200">
        <v>8423</v>
      </c>
      <c r="B246" s="33" t="s">
        <v>551</v>
      </c>
      <c r="C246" s="31" t="s">
        <v>552</v>
      </c>
      <c r="D246" s="33" t="s">
        <v>553</v>
      </c>
      <c r="E246" s="33" t="s">
        <v>514</v>
      </c>
      <c r="F246" s="32"/>
      <c r="G246" s="33" t="s">
        <v>91</v>
      </c>
      <c r="H246" s="34">
        <v>88.36</v>
      </c>
    </row>
    <row r="247" spans="1:8" ht="29" x14ac:dyDescent="0.35">
      <c r="A247" s="200">
        <v>8424</v>
      </c>
      <c r="B247" s="33" t="s">
        <v>551</v>
      </c>
      <c r="C247" s="31" t="s">
        <v>552</v>
      </c>
      <c r="D247" s="33" t="s">
        <v>554</v>
      </c>
      <c r="E247" s="33" t="s">
        <v>429</v>
      </c>
      <c r="F247" s="32"/>
      <c r="G247" s="33" t="s">
        <v>91</v>
      </c>
      <c r="H247" s="34">
        <v>121.45</v>
      </c>
    </row>
    <row r="248" spans="1:8" ht="29" x14ac:dyDescent="0.35">
      <c r="A248" s="200">
        <v>8425</v>
      </c>
      <c r="B248" s="31" t="s">
        <v>555</v>
      </c>
      <c r="C248" s="33" t="s">
        <v>556</v>
      </c>
      <c r="D248" s="33" t="s">
        <v>557</v>
      </c>
      <c r="E248" s="33" t="s">
        <v>110</v>
      </c>
      <c r="F248" s="33" t="s">
        <v>558</v>
      </c>
      <c r="G248" s="33" t="s">
        <v>91</v>
      </c>
      <c r="H248" s="34">
        <v>4.6500000000000004</v>
      </c>
    </row>
    <row r="249" spans="1:8" ht="29" x14ac:dyDescent="0.35">
      <c r="A249" s="200">
        <v>8430</v>
      </c>
      <c r="B249" s="33" t="s">
        <v>559</v>
      </c>
      <c r="C249" s="32"/>
      <c r="D249" s="32"/>
      <c r="E249" s="35">
        <v>0</v>
      </c>
      <c r="F249" s="31" t="s">
        <v>560</v>
      </c>
      <c r="G249" s="33" t="s">
        <v>91</v>
      </c>
      <c r="H249" s="34">
        <v>12.84</v>
      </c>
    </row>
    <row r="250" spans="1:8" ht="43.5" x14ac:dyDescent="0.35">
      <c r="A250" s="200">
        <v>8431</v>
      </c>
      <c r="B250" s="33" t="s">
        <v>561</v>
      </c>
      <c r="C250" s="33" t="s">
        <v>562</v>
      </c>
      <c r="D250" s="31"/>
      <c r="E250" s="33" t="s">
        <v>95</v>
      </c>
      <c r="F250" s="31" t="s">
        <v>563</v>
      </c>
      <c r="G250" s="33" t="s">
        <v>91</v>
      </c>
      <c r="H250" s="34">
        <v>66.94</v>
      </c>
    </row>
    <row r="251" spans="1:8" ht="29" x14ac:dyDescent="0.35">
      <c r="A251" s="200">
        <v>8432</v>
      </c>
      <c r="B251" s="33" t="s">
        <v>561</v>
      </c>
      <c r="C251" s="33" t="s">
        <v>562</v>
      </c>
      <c r="D251" s="31"/>
      <c r="E251" s="33" t="s">
        <v>334</v>
      </c>
      <c r="F251" s="31" t="s">
        <v>564</v>
      </c>
      <c r="G251" s="33" t="s">
        <v>91</v>
      </c>
      <c r="H251" s="34">
        <v>92.45</v>
      </c>
    </row>
    <row r="252" spans="1:8" ht="29" x14ac:dyDescent="0.35">
      <c r="A252" s="200">
        <v>8433</v>
      </c>
      <c r="B252" s="33" t="s">
        <v>561</v>
      </c>
      <c r="C252" s="33" t="s">
        <v>562</v>
      </c>
      <c r="D252" s="31"/>
      <c r="E252" s="33" t="s">
        <v>258</v>
      </c>
      <c r="F252" s="31" t="s">
        <v>564</v>
      </c>
      <c r="G252" s="33" t="s">
        <v>91</v>
      </c>
      <c r="H252" s="34">
        <v>252.13</v>
      </c>
    </row>
    <row r="253" spans="1:8" ht="29" x14ac:dyDescent="0.35">
      <c r="A253" s="200">
        <v>8434</v>
      </c>
      <c r="B253" s="33" t="s">
        <v>561</v>
      </c>
      <c r="C253" s="31"/>
      <c r="D253" s="33" t="s">
        <v>565</v>
      </c>
      <c r="E253" s="33" t="s">
        <v>167</v>
      </c>
      <c r="F253" s="31" t="s">
        <v>564</v>
      </c>
      <c r="G253" s="33" t="s">
        <v>91</v>
      </c>
      <c r="H253" s="34">
        <v>246.91</v>
      </c>
    </row>
    <row r="254" spans="1:8" x14ac:dyDescent="0.35">
      <c r="A254" s="199">
        <v>8436</v>
      </c>
      <c r="B254" s="28" t="s">
        <v>566</v>
      </c>
      <c r="C254" s="30"/>
      <c r="D254" s="30"/>
      <c r="E254" s="28" t="s">
        <v>288</v>
      </c>
      <c r="F254" s="30"/>
      <c r="G254" s="28" t="s">
        <v>91</v>
      </c>
      <c r="H254" s="29">
        <v>112.03</v>
      </c>
    </row>
    <row r="255" spans="1:8" ht="29" x14ac:dyDescent="0.35">
      <c r="A255" s="200">
        <v>8437</v>
      </c>
      <c r="B255" s="33" t="s">
        <v>566</v>
      </c>
      <c r="C255" s="33" t="s">
        <v>567</v>
      </c>
      <c r="D255" s="33" t="s">
        <v>568</v>
      </c>
      <c r="E255" s="33" t="s">
        <v>569</v>
      </c>
      <c r="F255" s="33" t="s">
        <v>570</v>
      </c>
      <c r="G255" s="33" t="s">
        <v>91</v>
      </c>
      <c r="H255" s="34">
        <v>146.97999999999999</v>
      </c>
    </row>
    <row r="256" spans="1:8" ht="29" x14ac:dyDescent="0.35">
      <c r="A256" s="200">
        <v>8438</v>
      </c>
      <c r="B256" s="33" t="s">
        <v>566</v>
      </c>
      <c r="C256" s="33" t="s">
        <v>571</v>
      </c>
      <c r="D256" s="33" t="s">
        <v>572</v>
      </c>
      <c r="E256" s="33" t="s">
        <v>573</v>
      </c>
      <c r="F256" s="33" t="s">
        <v>570</v>
      </c>
      <c r="G256" s="33" t="s">
        <v>91</v>
      </c>
      <c r="H256" s="34">
        <v>196.08</v>
      </c>
    </row>
    <row r="257" spans="1:8" ht="29" x14ac:dyDescent="0.35">
      <c r="A257" s="200">
        <v>8439</v>
      </c>
      <c r="B257" s="33" t="s">
        <v>566</v>
      </c>
      <c r="C257" s="32"/>
      <c r="D257" s="33" t="s">
        <v>574</v>
      </c>
      <c r="E257" s="33" t="s">
        <v>575</v>
      </c>
      <c r="F257" s="33" t="s">
        <v>570</v>
      </c>
      <c r="G257" s="33" t="s">
        <v>91</v>
      </c>
      <c r="H257" s="34">
        <v>282.37</v>
      </c>
    </row>
    <row r="258" spans="1:8" x14ac:dyDescent="0.35">
      <c r="A258" s="199">
        <v>8440</v>
      </c>
      <c r="B258" s="28" t="s">
        <v>576</v>
      </c>
      <c r="C258" s="28" t="s">
        <v>577</v>
      </c>
      <c r="D258" s="28" t="s">
        <v>578</v>
      </c>
      <c r="E258" s="28" t="s">
        <v>579</v>
      </c>
      <c r="F258" s="30"/>
      <c r="G258" s="28" t="s">
        <v>91</v>
      </c>
      <c r="H258" s="29">
        <v>16.760000000000002</v>
      </c>
    </row>
    <row r="259" spans="1:8" x14ac:dyDescent="0.35">
      <c r="A259" s="199">
        <v>8441</v>
      </c>
      <c r="B259" s="28" t="s">
        <v>576</v>
      </c>
      <c r="C259" s="28" t="s">
        <v>577</v>
      </c>
      <c r="D259" s="28" t="s">
        <v>580</v>
      </c>
      <c r="E259" s="28" t="s">
        <v>424</v>
      </c>
      <c r="F259" s="30"/>
      <c r="G259" s="28" t="s">
        <v>91</v>
      </c>
      <c r="H259" s="29">
        <v>23.17</v>
      </c>
    </row>
    <row r="260" spans="1:8" x14ac:dyDescent="0.35">
      <c r="A260" s="199">
        <v>8442</v>
      </c>
      <c r="B260" s="28" t="s">
        <v>576</v>
      </c>
      <c r="C260" s="28" t="s">
        <v>577</v>
      </c>
      <c r="D260" s="28" t="s">
        <v>581</v>
      </c>
      <c r="E260" s="28" t="s">
        <v>582</v>
      </c>
      <c r="F260" s="30"/>
      <c r="G260" s="28" t="s">
        <v>91</v>
      </c>
      <c r="H260" s="29">
        <v>42.65</v>
      </c>
    </row>
    <row r="261" spans="1:8" x14ac:dyDescent="0.35">
      <c r="A261" s="200">
        <v>8445</v>
      </c>
      <c r="B261" s="33" t="s">
        <v>583</v>
      </c>
      <c r="C261" s="33" t="s">
        <v>577</v>
      </c>
      <c r="D261" s="33" t="s">
        <v>581</v>
      </c>
      <c r="E261" s="33" t="s">
        <v>584</v>
      </c>
      <c r="F261" s="32"/>
      <c r="G261" s="33" t="s">
        <v>91</v>
      </c>
      <c r="H261" s="34">
        <v>76.28</v>
      </c>
    </row>
    <row r="262" spans="1:8" x14ac:dyDescent="0.35">
      <c r="A262" s="199">
        <v>8446</v>
      </c>
      <c r="B262" s="28" t="s">
        <v>585</v>
      </c>
      <c r="C262" s="28" t="s">
        <v>577</v>
      </c>
      <c r="D262" s="28" t="s">
        <v>586</v>
      </c>
      <c r="E262" s="36">
        <v>5</v>
      </c>
      <c r="F262" s="30"/>
      <c r="G262" s="28" t="s">
        <v>91</v>
      </c>
      <c r="H262" s="29">
        <v>3.96</v>
      </c>
    </row>
    <row r="263" spans="1:8" ht="29" x14ac:dyDescent="0.35">
      <c r="A263" s="200">
        <v>8447</v>
      </c>
      <c r="B263" s="28" t="s">
        <v>587</v>
      </c>
      <c r="C263" s="31" t="s">
        <v>588</v>
      </c>
      <c r="D263" s="33" t="s">
        <v>589</v>
      </c>
      <c r="E263" s="35">
        <v>0</v>
      </c>
      <c r="F263" s="33" t="s">
        <v>590</v>
      </c>
      <c r="G263" s="33" t="s">
        <v>91</v>
      </c>
      <c r="H263" s="34">
        <v>37.18</v>
      </c>
    </row>
    <row r="264" spans="1:8" ht="29" x14ac:dyDescent="0.35">
      <c r="A264" s="200">
        <v>8450</v>
      </c>
      <c r="B264" s="31" t="s">
        <v>591</v>
      </c>
      <c r="C264" s="33" t="s">
        <v>592</v>
      </c>
      <c r="D264" s="33" t="s">
        <v>593</v>
      </c>
      <c r="E264" s="35">
        <v>0</v>
      </c>
      <c r="F264" s="31" t="s">
        <v>594</v>
      </c>
      <c r="G264" s="33" t="s">
        <v>91</v>
      </c>
      <c r="H264" s="34">
        <v>28.51</v>
      </c>
    </row>
    <row r="265" spans="1:8" ht="29" x14ac:dyDescent="0.35">
      <c r="A265" s="200">
        <v>8451</v>
      </c>
      <c r="B265" s="31" t="s">
        <v>591</v>
      </c>
      <c r="C265" s="33" t="s">
        <v>592</v>
      </c>
      <c r="D265" s="33" t="s">
        <v>595</v>
      </c>
      <c r="E265" s="35">
        <v>0</v>
      </c>
      <c r="F265" s="31" t="s">
        <v>594</v>
      </c>
      <c r="G265" s="33" t="s">
        <v>91</v>
      </c>
      <c r="H265" s="34">
        <v>33</v>
      </c>
    </row>
    <row r="266" spans="1:8" ht="29" x14ac:dyDescent="0.35">
      <c r="A266" s="200">
        <v>8452</v>
      </c>
      <c r="B266" s="33" t="s">
        <v>596</v>
      </c>
      <c r="C266" s="33" t="s">
        <v>592</v>
      </c>
      <c r="D266" s="33" t="s">
        <v>597</v>
      </c>
      <c r="E266" s="35">
        <v>0</v>
      </c>
      <c r="F266" s="31" t="s">
        <v>598</v>
      </c>
      <c r="G266" s="33" t="s">
        <v>91</v>
      </c>
      <c r="H266" s="34">
        <v>23.8</v>
      </c>
    </row>
    <row r="267" spans="1:8" ht="43.5" x14ac:dyDescent="0.35">
      <c r="A267" s="200">
        <v>8453</v>
      </c>
      <c r="B267" s="33" t="s">
        <v>596</v>
      </c>
      <c r="C267" s="33" t="s">
        <v>592</v>
      </c>
      <c r="D267" s="33" t="s">
        <v>597</v>
      </c>
      <c r="E267" s="35">
        <v>0</v>
      </c>
      <c r="F267" s="31" t="s">
        <v>599</v>
      </c>
      <c r="G267" s="33" t="s">
        <v>91</v>
      </c>
      <c r="H267" s="34">
        <v>40.69</v>
      </c>
    </row>
    <row r="268" spans="1:8" x14ac:dyDescent="0.35">
      <c r="A268" s="199">
        <v>8455</v>
      </c>
      <c r="B268" s="28" t="s">
        <v>600</v>
      </c>
      <c r="C268" s="28" t="s">
        <v>601</v>
      </c>
      <c r="D268" s="28" t="s">
        <v>602</v>
      </c>
      <c r="E268" s="36">
        <v>0</v>
      </c>
      <c r="F268" s="28" t="s">
        <v>603</v>
      </c>
      <c r="G268" s="28" t="s">
        <v>91</v>
      </c>
      <c r="H268" s="29">
        <v>8.02</v>
      </c>
    </row>
    <row r="269" spans="1:8" x14ac:dyDescent="0.35">
      <c r="A269" s="199">
        <v>8456</v>
      </c>
      <c r="B269" s="28" t="s">
        <v>600</v>
      </c>
      <c r="C269" s="28" t="s">
        <v>601</v>
      </c>
      <c r="D269" s="28" t="s">
        <v>604</v>
      </c>
      <c r="E269" s="36">
        <v>0</v>
      </c>
      <c r="F269" s="28" t="s">
        <v>603</v>
      </c>
      <c r="G269" s="28" t="s">
        <v>91</v>
      </c>
      <c r="H269" s="29">
        <v>10.88</v>
      </c>
    </row>
    <row r="270" spans="1:8" x14ac:dyDescent="0.35">
      <c r="A270" s="199">
        <v>8457</v>
      </c>
      <c r="B270" s="28" t="s">
        <v>600</v>
      </c>
      <c r="C270" s="28" t="s">
        <v>601</v>
      </c>
      <c r="D270" s="28" t="s">
        <v>605</v>
      </c>
      <c r="E270" s="36">
        <v>0</v>
      </c>
      <c r="F270" s="28" t="s">
        <v>603</v>
      </c>
      <c r="G270" s="28" t="s">
        <v>91</v>
      </c>
      <c r="H270" s="29">
        <v>13.62</v>
      </c>
    </row>
    <row r="271" spans="1:8" ht="29" x14ac:dyDescent="0.35">
      <c r="A271" s="200">
        <v>8458</v>
      </c>
      <c r="B271" s="33" t="s">
        <v>606</v>
      </c>
      <c r="C271" s="33" t="s">
        <v>391</v>
      </c>
      <c r="D271" s="33" t="s">
        <v>515</v>
      </c>
      <c r="E271" s="33" t="s">
        <v>550</v>
      </c>
      <c r="F271" s="33" t="s">
        <v>558</v>
      </c>
      <c r="G271" s="33" t="s">
        <v>91</v>
      </c>
      <c r="H271" s="34">
        <v>6.49</v>
      </c>
    </row>
    <row r="272" spans="1:8" x14ac:dyDescent="0.35">
      <c r="A272" s="199">
        <v>8469</v>
      </c>
      <c r="B272" s="28" t="s">
        <v>607</v>
      </c>
      <c r="C272" s="28" t="s">
        <v>608</v>
      </c>
      <c r="D272" s="28" t="s">
        <v>609</v>
      </c>
      <c r="E272" s="28" t="s">
        <v>610</v>
      </c>
      <c r="F272" s="28" t="s">
        <v>611</v>
      </c>
      <c r="G272" s="28" t="s">
        <v>91</v>
      </c>
      <c r="H272" s="29">
        <v>8.2799999999999994</v>
      </c>
    </row>
    <row r="273" spans="1:8" ht="29" x14ac:dyDescent="0.35">
      <c r="A273" s="200">
        <v>8470</v>
      </c>
      <c r="B273" s="33" t="s">
        <v>612</v>
      </c>
      <c r="C273" s="31" t="s">
        <v>613</v>
      </c>
      <c r="D273" s="33" t="s">
        <v>614</v>
      </c>
      <c r="E273" s="33" t="s">
        <v>615</v>
      </c>
      <c r="F273" s="33" t="s">
        <v>616</v>
      </c>
      <c r="G273" s="33" t="s">
        <v>91</v>
      </c>
      <c r="H273" s="34">
        <v>7.79</v>
      </c>
    </row>
    <row r="274" spans="1:8" x14ac:dyDescent="0.35">
      <c r="A274" s="200">
        <v>8471</v>
      </c>
      <c r="B274" s="33" t="s">
        <v>612</v>
      </c>
      <c r="C274" s="33" t="s">
        <v>617</v>
      </c>
      <c r="D274" s="33" t="s">
        <v>618</v>
      </c>
      <c r="E274" s="33" t="s">
        <v>123</v>
      </c>
      <c r="F274" s="33" t="s">
        <v>616</v>
      </c>
      <c r="G274" s="33" t="s">
        <v>91</v>
      </c>
      <c r="H274" s="34">
        <v>9.59</v>
      </c>
    </row>
    <row r="275" spans="1:8" ht="29" x14ac:dyDescent="0.35">
      <c r="A275" s="200">
        <v>8472</v>
      </c>
      <c r="B275" s="33" t="s">
        <v>612</v>
      </c>
      <c r="C275" s="31" t="s">
        <v>619</v>
      </c>
      <c r="D275" s="31" t="s">
        <v>620</v>
      </c>
      <c r="E275" s="33" t="s">
        <v>89</v>
      </c>
      <c r="F275" s="33" t="s">
        <v>616</v>
      </c>
      <c r="G275" s="33" t="s">
        <v>91</v>
      </c>
      <c r="H275" s="34">
        <v>9.0500000000000007</v>
      </c>
    </row>
    <row r="276" spans="1:8" x14ac:dyDescent="0.35">
      <c r="A276" s="199">
        <v>8473</v>
      </c>
      <c r="B276" s="28" t="s">
        <v>612</v>
      </c>
      <c r="C276" s="30"/>
      <c r="D276" s="30"/>
      <c r="E276" s="28" t="s">
        <v>621</v>
      </c>
      <c r="F276" s="28" t="s">
        <v>616</v>
      </c>
      <c r="G276" s="28" t="s">
        <v>91</v>
      </c>
      <c r="H276" s="29">
        <v>12.25</v>
      </c>
    </row>
    <row r="277" spans="1:8" x14ac:dyDescent="0.35">
      <c r="A277" s="199">
        <v>8474</v>
      </c>
      <c r="B277" s="28" t="s">
        <v>612</v>
      </c>
      <c r="C277" s="30"/>
      <c r="D277" s="30"/>
      <c r="E277" s="28" t="s">
        <v>445</v>
      </c>
      <c r="F277" s="28" t="s">
        <v>616</v>
      </c>
      <c r="G277" s="28" t="s">
        <v>91</v>
      </c>
      <c r="H277" s="29">
        <v>13.96</v>
      </c>
    </row>
    <row r="278" spans="1:8" x14ac:dyDescent="0.35">
      <c r="A278" s="199">
        <v>8475</v>
      </c>
      <c r="B278" s="28" t="s">
        <v>612</v>
      </c>
      <c r="C278" s="30"/>
      <c r="D278" s="30"/>
      <c r="E278" s="28" t="s">
        <v>622</v>
      </c>
      <c r="F278" s="28" t="s">
        <v>616</v>
      </c>
      <c r="G278" s="28" t="s">
        <v>91</v>
      </c>
      <c r="H278" s="29">
        <v>17.22</v>
      </c>
    </row>
    <row r="279" spans="1:8" x14ac:dyDescent="0.35">
      <c r="A279" s="199">
        <v>8476</v>
      </c>
      <c r="B279" s="28" t="s">
        <v>612</v>
      </c>
      <c r="C279" s="28" t="s">
        <v>623</v>
      </c>
      <c r="D279" s="28" t="s">
        <v>624</v>
      </c>
      <c r="E279" s="28" t="s">
        <v>424</v>
      </c>
      <c r="F279" s="28" t="s">
        <v>616</v>
      </c>
      <c r="G279" s="28" t="s">
        <v>91</v>
      </c>
      <c r="H279" s="29">
        <v>26.88</v>
      </c>
    </row>
    <row r="280" spans="1:8" x14ac:dyDescent="0.35">
      <c r="A280" s="199">
        <v>8477</v>
      </c>
      <c r="B280" s="28" t="s">
        <v>612</v>
      </c>
      <c r="C280" s="30"/>
      <c r="D280" s="30"/>
      <c r="E280" s="28" t="s">
        <v>625</v>
      </c>
      <c r="F280" s="28" t="s">
        <v>616</v>
      </c>
      <c r="G280" s="28" t="s">
        <v>91</v>
      </c>
      <c r="H280" s="29">
        <v>34.78</v>
      </c>
    </row>
    <row r="281" spans="1:8" x14ac:dyDescent="0.35">
      <c r="A281" s="199">
        <v>8478</v>
      </c>
      <c r="B281" s="28" t="s">
        <v>612</v>
      </c>
      <c r="C281" s="30"/>
      <c r="D281" s="30"/>
      <c r="E281" s="28" t="s">
        <v>427</v>
      </c>
      <c r="F281" s="28" t="s">
        <v>616</v>
      </c>
      <c r="G281" s="28" t="s">
        <v>91</v>
      </c>
      <c r="H281" s="29">
        <v>41.19</v>
      </c>
    </row>
    <row r="282" spans="1:8" x14ac:dyDescent="0.35">
      <c r="A282" s="199">
        <v>8479</v>
      </c>
      <c r="B282" s="28" t="s">
        <v>612</v>
      </c>
      <c r="C282" s="30"/>
      <c r="D282" s="30"/>
      <c r="E282" s="28" t="s">
        <v>335</v>
      </c>
      <c r="F282" s="28" t="s">
        <v>616</v>
      </c>
      <c r="G282" s="28" t="s">
        <v>91</v>
      </c>
      <c r="H282" s="29">
        <v>51.5</v>
      </c>
    </row>
    <row r="283" spans="1:8" x14ac:dyDescent="0.35">
      <c r="A283" s="199">
        <v>8480</v>
      </c>
      <c r="B283" s="28" t="s">
        <v>612</v>
      </c>
      <c r="C283" s="30"/>
      <c r="D283" s="30"/>
      <c r="E283" s="28" t="s">
        <v>575</v>
      </c>
      <c r="F283" s="28" t="s">
        <v>626</v>
      </c>
      <c r="G283" s="28" t="s">
        <v>91</v>
      </c>
      <c r="H283" s="29">
        <v>69.290000000000006</v>
      </c>
    </row>
    <row r="284" spans="1:8" x14ac:dyDescent="0.35">
      <c r="A284" s="199">
        <v>8481</v>
      </c>
      <c r="B284" s="28" t="s">
        <v>612</v>
      </c>
      <c r="C284" s="30"/>
      <c r="D284" s="30"/>
      <c r="E284" s="28" t="s">
        <v>187</v>
      </c>
      <c r="F284" s="28" t="s">
        <v>626</v>
      </c>
      <c r="G284" s="28" t="s">
        <v>91</v>
      </c>
      <c r="H284" s="29">
        <v>82.8</v>
      </c>
    </row>
    <row r="285" spans="1:8" x14ac:dyDescent="0.35">
      <c r="A285" s="199">
        <v>8482</v>
      </c>
      <c r="B285" s="28" t="s">
        <v>612</v>
      </c>
      <c r="C285" s="30"/>
      <c r="D285" s="30"/>
      <c r="E285" s="28" t="s">
        <v>627</v>
      </c>
      <c r="F285" s="28" t="s">
        <v>626</v>
      </c>
      <c r="G285" s="28" t="s">
        <v>91</v>
      </c>
      <c r="H285" s="29">
        <v>100.4</v>
      </c>
    </row>
    <row r="286" spans="1:8" x14ac:dyDescent="0.35">
      <c r="A286" s="199">
        <v>8483</v>
      </c>
      <c r="B286" s="28" t="s">
        <v>612</v>
      </c>
      <c r="C286" s="30"/>
      <c r="D286" s="30"/>
      <c r="E286" s="28" t="s">
        <v>105</v>
      </c>
      <c r="F286" s="28" t="s">
        <v>626</v>
      </c>
      <c r="G286" s="28" t="s">
        <v>91</v>
      </c>
      <c r="H286" s="29">
        <v>118.85</v>
      </c>
    </row>
    <row r="287" spans="1:8" x14ac:dyDescent="0.35">
      <c r="A287" s="199">
        <v>8484</v>
      </c>
      <c r="B287" s="28" t="s">
        <v>612</v>
      </c>
      <c r="C287" s="30"/>
      <c r="D287" s="30"/>
      <c r="E287" s="28" t="s">
        <v>628</v>
      </c>
      <c r="F287" s="28" t="s">
        <v>626</v>
      </c>
      <c r="G287" s="28" t="s">
        <v>91</v>
      </c>
      <c r="H287" s="29">
        <v>138.44</v>
      </c>
    </row>
    <row r="288" spans="1:8" x14ac:dyDescent="0.35">
      <c r="A288" s="202" t="s">
        <v>1161</v>
      </c>
      <c r="B288" s="28" t="s">
        <v>612</v>
      </c>
      <c r="C288" s="28" t="s">
        <v>629</v>
      </c>
      <c r="D288" s="30"/>
      <c r="E288" s="36">
        <v>600</v>
      </c>
      <c r="F288" s="30"/>
      <c r="G288" s="28" t="s">
        <v>91</v>
      </c>
      <c r="H288" s="29">
        <v>142.65</v>
      </c>
    </row>
    <row r="289" spans="1:8" x14ac:dyDescent="0.35">
      <c r="A289" s="199">
        <v>8485</v>
      </c>
      <c r="B289" s="28" t="s">
        <v>612</v>
      </c>
      <c r="C289" s="30"/>
      <c r="D289" s="30"/>
      <c r="E289" s="28" t="s">
        <v>411</v>
      </c>
      <c r="F289" s="28" t="s">
        <v>626</v>
      </c>
      <c r="G289" s="28" t="s">
        <v>91</v>
      </c>
      <c r="H289" s="29">
        <v>157.05000000000001</v>
      </c>
    </row>
    <row r="290" spans="1:8" x14ac:dyDescent="0.35">
      <c r="A290" s="202" t="s">
        <v>1162</v>
      </c>
      <c r="B290" s="28" t="s">
        <v>612</v>
      </c>
      <c r="C290" s="30"/>
      <c r="D290" s="30"/>
      <c r="E290" s="36">
        <v>746</v>
      </c>
      <c r="F290" s="30"/>
      <c r="G290" s="28" t="s">
        <v>91</v>
      </c>
      <c r="H290" s="29">
        <v>177.36</v>
      </c>
    </row>
    <row r="291" spans="1:8" x14ac:dyDescent="0.35">
      <c r="A291" s="202" t="s">
        <v>1163</v>
      </c>
      <c r="B291" s="28" t="s">
        <v>612</v>
      </c>
      <c r="C291" s="30"/>
      <c r="D291" s="30"/>
      <c r="E291" s="36">
        <v>905</v>
      </c>
      <c r="F291" s="30"/>
      <c r="G291" s="28" t="s">
        <v>91</v>
      </c>
      <c r="H291" s="29">
        <v>215.6</v>
      </c>
    </row>
    <row r="292" spans="1:8" x14ac:dyDescent="0.35">
      <c r="A292" s="202" t="s">
        <v>1164</v>
      </c>
      <c r="B292" s="28" t="s">
        <v>612</v>
      </c>
      <c r="C292" s="30"/>
      <c r="D292" s="28" t="s">
        <v>630</v>
      </c>
      <c r="E292" s="36">
        <v>1000</v>
      </c>
      <c r="F292" s="30"/>
      <c r="G292" s="28" t="s">
        <v>91</v>
      </c>
      <c r="H292" s="29">
        <v>360</v>
      </c>
    </row>
    <row r="293" spans="1:8" x14ac:dyDescent="0.35">
      <c r="A293" s="202" t="s">
        <v>1165</v>
      </c>
      <c r="B293" s="28" t="s">
        <v>612</v>
      </c>
      <c r="C293" s="28" t="s">
        <v>631</v>
      </c>
      <c r="D293" s="30"/>
      <c r="E293" s="36">
        <v>2250</v>
      </c>
      <c r="F293" s="30"/>
      <c r="G293" s="28" t="s">
        <v>91</v>
      </c>
      <c r="H293" s="29">
        <v>775</v>
      </c>
    </row>
    <row r="294" spans="1:8" x14ac:dyDescent="0.35">
      <c r="A294" s="202" t="s">
        <v>1166</v>
      </c>
      <c r="B294" s="28" t="s">
        <v>612</v>
      </c>
      <c r="C294" s="30"/>
      <c r="D294" s="28" t="s">
        <v>632</v>
      </c>
      <c r="E294" s="36">
        <v>2500</v>
      </c>
      <c r="F294" s="30"/>
      <c r="G294" s="28" t="s">
        <v>91</v>
      </c>
      <c r="H294" s="29">
        <v>780</v>
      </c>
    </row>
    <row r="295" spans="1:8" ht="43.5" x14ac:dyDescent="0.35">
      <c r="A295" s="201" t="s">
        <v>1167</v>
      </c>
      <c r="B295" s="31" t="s">
        <v>633</v>
      </c>
      <c r="C295" s="31" t="s">
        <v>634</v>
      </c>
      <c r="D295" s="28" t="s">
        <v>635</v>
      </c>
      <c r="E295" s="35">
        <v>5444</v>
      </c>
      <c r="F295" s="28" t="s">
        <v>636</v>
      </c>
      <c r="G295" s="33" t="s">
        <v>91</v>
      </c>
      <c r="H295" s="39">
        <v>1285</v>
      </c>
    </row>
    <row r="296" spans="1:8" ht="43.5" x14ac:dyDescent="0.35">
      <c r="A296" s="200">
        <v>8486</v>
      </c>
      <c r="B296" s="28" t="s">
        <v>637</v>
      </c>
      <c r="C296" s="28" t="s">
        <v>638</v>
      </c>
      <c r="D296" s="33" t="s">
        <v>260</v>
      </c>
      <c r="E296" s="31"/>
      <c r="F296" s="31" t="s">
        <v>639</v>
      </c>
      <c r="G296" s="33" t="s">
        <v>91</v>
      </c>
      <c r="H296" s="34">
        <v>12.05</v>
      </c>
    </row>
    <row r="297" spans="1:8" ht="43.5" x14ac:dyDescent="0.35">
      <c r="A297" s="200">
        <v>8487</v>
      </c>
      <c r="B297" s="28" t="s">
        <v>637</v>
      </c>
      <c r="C297" s="28" t="s">
        <v>638</v>
      </c>
      <c r="D297" s="33" t="s">
        <v>640</v>
      </c>
      <c r="E297" s="31"/>
      <c r="F297" s="31" t="s">
        <v>639</v>
      </c>
      <c r="G297" s="33" t="s">
        <v>91</v>
      </c>
      <c r="H297" s="34">
        <v>20.95</v>
      </c>
    </row>
    <row r="298" spans="1:8" ht="43.5" x14ac:dyDescent="0.35">
      <c r="A298" s="200">
        <v>8488</v>
      </c>
      <c r="B298" s="28" t="s">
        <v>637</v>
      </c>
      <c r="C298" s="28" t="s">
        <v>638</v>
      </c>
      <c r="D298" s="33" t="s">
        <v>641</v>
      </c>
      <c r="E298" s="31"/>
      <c r="F298" s="31" t="s">
        <v>639</v>
      </c>
      <c r="G298" s="33" t="s">
        <v>91</v>
      </c>
      <c r="H298" s="34">
        <v>38.85</v>
      </c>
    </row>
    <row r="299" spans="1:8" ht="87" x14ac:dyDescent="0.35">
      <c r="A299" s="200">
        <v>8489</v>
      </c>
      <c r="B299" s="33" t="s">
        <v>637</v>
      </c>
      <c r="C299" s="33" t="s">
        <v>642</v>
      </c>
      <c r="D299" s="33" t="s">
        <v>643</v>
      </c>
      <c r="E299" s="31"/>
      <c r="F299" s="31" t="s">
        <v>644</v>
      </c>
      <c r="G299" s="33" t="s">
        <v>91</v>
      </c>
      <c r="H299" s="34">
        <v>39.1</v>
      </c>
    </row>
    <row r="300" spans="1:8" ht="29" x14ac:dyDescent="0.35">
      <c r="A300" s="200">
        <v>8490</v>
      </c>
      <c r="B300" s="31" t="s">
        <v>645</v>
      </c>
      <c r="C300" s="31" t="s">
        <v>646</v>
      </c>
      <c r="D300" s="33" t="s">
        <v>647</v>
      </c>
      <c r="E300" s="33" t="s">
        <v>621</v>
      </c>
      <c r="F300" s="31" t="s">
        <v>648</v>
      </c>
      <c r="G300" s="33" t="s">
        <v>91</v>
      </c>
      <c r="H300" s="34">
        <v>9.15</v>
      </c>
    </row>
    <row r="301" spans="1:8" ht="29" x14ac:dyDescent="0.35">
      <c r="A301" s="200">
        <v>8491</v>
      </c>
      <c r="B301" s="31" t="s">
        <v>645</v>
      </c>
      <c r="C301" s="31" t="s">
        <v>646</v>
      </c>
      <c r="D301" s="33" t="s">
        <v>649</v>
      </c>
      <c r="E301" s="33" t="s">
        <v>93</v>
      </c>
      <c r="F301" s="31" t="s">
        <v>648</v>
      </c>
      <c r="G301" s="33" t="s">
        <v>91</v>
      </c>
      <c r="H301" s="34">
        <v>33.24</v>
      </c>
    </row>
    <row r="302" spans="1:8" ht="29" x14ac:dyDescent="0.35">
      <c r="A302" s="200">
        <v>8492</v>
      </c>
      <c r="B302" s="31" t="s">
        <v>645</v>
      </c>
      <c r="C302" s="31" t="s">
        <v>646</v>
      </c>
      <c r="D302" s="33" t="s">
        <v>650</v>
      </c>
      <c r="E302" s="33" t="s">
        <v>95</v>
      </c>
      <c r="F302" s="31" t="s">
        <v>648</v>
      </c>
      <c r="G302" s="33" t="s">
        <v>91</v>
      </c>
      <c r="H302" s="34">
        <v>26.58</v>
      </c>
    </row>
    <row r="303" spans="1:8" ht="29" x14ac:dyDescent="0.35">
      <c r="A303" s="200">
        <v>8493</v>
      </c>
      <c r="B303" s="31" t="s">
        <v>645</v>
      </c>
      <c r="C303" s="31" t="s">
        <v>646</v>
      </c>
      <c r="D303" s="33" t="s">
        <v>651</v>
      </c>
      <c r="E303" s="33" t="s">
        <v>652</v>
      </c>
      <c r="F303" s="31" t="s">
        <v>653</v>
      </c>
      <c r="G303" s="33" t="s">
        <v>91</v>
      </c>
      <c r="H303" s="34">
        <v>57.49</v>
      </c>
    </row>
    <row r="304" spans="1:8" ht="29" x14ac:dyDescent="0.35">
      <c r="A304" s="200">
        <v>8494</v>
      </c>
      <c r="B304" s="31" t="s">
        <v>645</v>
      </c>
      <c r="C304" s="31" t="s">
        <v>646</v>
      </c>
      <c r="D304" s="33" t="s">
        <v>654</v>
      </c>
      <c r="E304" s="33" t="s">
        <v>162</v>
      </c>
      <c r="F304" s="31" t="s">
        <v>653</v>
      </c>
      <c r="G304" s="33" t="s">
        <v>91</v>
      </c>
      <c r="H304" s="34">
        <v>74.930000000000007</v>
      </c>
    </row>
    <row r="305" spans="1:8" ht="29" x14ac:dyDescent="0.35">
      <c r="A305" s="200">
        <v>8495</v>
      </c>
      <c r="B305" s="31" t="s">
        <v>655</v>
      </c>
      <c r="C305" s="31" t="s">
        <v>656</v>
      </c>
      <c r="D305" s="33" t="s">
        <v>657</v>
      </c>
      <c r="E305" s="33" t="s">
        <v>528</v>
      </c>
      <c r="F305" s="33" t="s">
        <v>658</v>
      </c>
      <c r="G305" s="33" t="s">
        <v>91</v>
      </c>
      <c r="H305" s="34">
        <v>30.13</v>
      </c>
    </row>
    <row r="306" spans="1:8" ht="29" x14ac:dyDescent="0.35">
      <c r="A306" s="200">
        <v>8496</v>
      </c>
      <c r="B306" s="33" t="s">
        <v>659</v>
      </c>
      <c r="C306" s="33" t="s">
        <v>660</v>
      </c>
      <c r="D306" s="33" t="s">
        <v>661</v>
      </c>
      <c r="E306" s="35">
        <v>0</v>
      </c>
      <c r="F306" s="31" t="s">
        <v>662</v>
      </c>
      <c r="G306" s="33" t="s">
        <v>91</v>
      </c>
      <c r="H306" s="34">
        <v>20.8</v>
      </c>
    </row>
    <row r="307" spans="1:8" ht="29" x14ac:dyDescent="0.35">
      <c r="A307" s="200">
        <v>8497</v>
      </c>
      <c r="B307" s="33" t="s">
        <v>659</v>
      </c>
      <c r="C307" s="33" t="s">
        <v>660</v>
      </c>
      <c r="D307" s="33" t="s">
        <v>663</v>
      </c>
      <c r="E307" s="35">
        <v>0</v>
      </c>
      <c r="F307" s="31" t="s">
        <v>662</v>
      </c>
      <c r="G307" s="33" t="s">
        <v>91</v>
      </c>
      <c r="H307" s="34">
        <v>29.28</v>
      </c>
    </row>
    <row r="308" spans="1:8" ht="29" x14ac:dyDescent="0.35">
      <c r="A308" s="200">
        <v>8498</v>
      </c>
      <c r="B308" s="33" t="s">
        <v>659</v>
      </c>
      <c r="C308" s="33" t="s">
        <v>660</v>
      </c>
      <c r="D308" s="33" t="s">
        <v>664</v>
      </c>
      <c r="E308" s="35">
        <v>0</v>
      </c>
      <c r="F308" s="31" t="s">
        <v>662</v>
      </c>
      <c r="G308" s="33" t="s">
        <v>91</v>
      </c>
      <c r="H308" s="34">
        <v>45.07</v>
      </c>
    </row>
    <row r="309" spans="1:8" x14ac:dyDescent="0.35">
      <c r="A309" s="200">
        <v>8500</v>
      </c>
      <c r="B309" s="33" t="s">
        <v>665</v>
      </c>
      <c r="C309" s="33" t="s">
        <v>660</v>
      </c>
      <c r="D309" s="33" t="s">
        <v>666</v>
      </c>
      <c r="E309" s="33" t="s">
        <v>528</v>
      </c>
      <c r="F309" s="32"/>
      <c r="G309" s="33" t="s">
        <v>91</v>
      </c>
      <c r="H309" s="34">
        <v>59.49</v>
      </c>
    </row>
    <row r="310" spans="1:8" x14ac:dyDescent="0.35">
      <c r="A310" s="200">
        <v>8501</v>
      </c>
      <c r="B310" s="33" t="s">
        <v>665</v>
      </c>
      <c r="C310" s="33" t="s">
        <v>660</v>
      </c>
      <c r="D310" s="33" t="s">
        <v>667</v>
      </c>
      <c r="E310" s="33" t="s">
        <v>107</v>
      </c>
      <c r="F310" s="32"/>
      <c r="G310" s="33" t="s">
        <v>91</v>
      </c>
      <c r="H310" s="34">
        <v>98.07</v>
      </c>
    </row>
    <row r="311" spans="1:8" x14ac:dyDescent="0.35">
      <c r="A311" s="200">
        <v>8502</v>
      </c>
      <c r="B311" s="33" t="s">
        <v>665</v>
      </c>
      <c r="C311" s="33" t="s">
        <v>660</v>
      </c>
      <c r="D311" s="33" t="s">
        <v>668</v>
      </c>
      <c r="E311" s="33" t="s">
        <v>335</v>
      </c>
      <c r="F311" s="32"/>
      <c r="G311" s="33" t="s">
        <v>91</v>
      </c>
      <c r="H311" s="34">
        <v>141.88999999999999</v>
      </c>
    </row>
    <row r="312" spans="1:8" x14ac:dyDescent="0.35">
      <c r="A312" s="200">
        <v>8503</v>
      </c>
      <c r="B312" s="33" t="s">
        <v>665</v>
      </c>
      <c r="C312" s="33" t="s">
        <v>660</v>
      </c>
      <c r="D312" s="33" t="s">
        <v>669</v>
      </c>
      <c r="E312" s="33" t="s">
        <v>290</v>
      </c>
      <c r="F312" s="32"/>
      <c r="G312" s="33" t="s">
        <v>91</v>
      </c>
      <c r="H312" s="34">
        <v>198.29</v>
      </c>
    </row>
    <row r="313" spans="1:8" x14ac:dyDescent="0.35">
      <c r="A313" s="200">
        <v>8504</v>
      </c>
      <c r="B313" s="33" t="s">
        <v>670</v>
      </c>
      <c r="C313" s="33" t="s">
        <v>660</v>
      </c>
      <c r="D313" s="33" t="s">
        <v>671</v>
      </c>
      <c r="E313" s="33" t="s">
        <v>187</v>
      </c>
      <c r="F313" s="32"/>
      <c r="G313" s="33" t="s">
        <v>91</v>
      </c>
      <c r="H313" s="34">
        <v>232.88</v>
      </c>
    </row>
    <row r="314" spans="1:8" x14ac:dyDescent="0.35">
      <c r="A314" s="199">
        <v>8510</v>
      </c>
      <c r="B314" s="28" t="s">
        <v>672</v>
      </c>
      <c r="C314" s="28" t="s">
        <v>673</v>
      </c>
      <c r="D314" s="28" t="s">
        <v>674</v>
      </c>
      <c r="E314" s="28" t="s">
        <v>675</v>
      </c>
      <c r="F314" s="30"/>
      <c r="G314" s="28" t="s">
        <v>91</v>
      </c>
      <c r="H314" s="29">
        <v>7.29</v>
      </c>
    </row>
    <row r="315" spans="1:8" x14ac:dyDescent="0.35">
      <c r="A315" s="199">
        <v>8511</v>
      </c>
      <c r="B315" s="28" t="s">
        <v>672</v>
      </c>
      <c r="C315" s="28" t="s">
        <v>673</v>
      </c>
      <c r="D315" s="28" t="s">
        <v>676</v>
      </c>
      <c r="E315" s="28" t="s">
        <v>286</v>
      </c>
      <c r="F315" s="30"/>
      <c r="G315" s="28" t="s">
        <v>91</v>
      </c>
      <c r="H315" s="29">
        <v>11.63</v>
      </c>
    </row>
    <row r="316" spans="1:8" x14ac:dyDescent="0.35">
      <c r="A316" s="199">
        <v>8512</v>
      </c>
      <c r="B316" s="28" t="s">
        <v>672</v>
      </c>
      <c r="C316" s="28" t="s">
        <v>673</v>
      </c>
      <c r="D316" s="28" t="s">
        <v>420</v>
      </c>
      <c r="E316" s="28" t="s">
        <v>331</v>
      </c>
      <c r="F316" s="30"/>
      <c r="G316" s="28" t="s">
        <v>91</v>
      </c>
      <c r="H316" s="29">
        <v>24.18</v>
      </c>
    </row>
    <row r="317" spans="1:8" x14ac:dyDescent="0.35">
      <c r="A317" s="199">
        <v>8513</v>
      </c>
      <c r="B317" s="28" t="s">
        <v>677</v>
      </c>
      <c r="C317" s="28" t="s">
        <v>673</v>
      </c>
      <c r="D317" s="30"/>
      <c r="E317" s="28" t="s">
        <v>133</v>
      </c>
      <c r="F317" s="30"/>
      <c r="G317" s="28" t="s">
        <v>91</v>
      </c>
      <c r="H317" s="29">
        <v>41.98</v>
      </c>
    </row>
    <row r="318" spans="1:8" x14ac:dyDescent="0.35">
      <c r="A318" s="199">
        <v>8514</v>
      </c>
      <c r="B318" s="28" t="s">
        <v>677</v>
      </c>
      <c r="C318" s="28" t="s">
        <v>673</v>
      </c>
      <c r="D318" s="30"/>
      <c r="E318" s="28" t="s">
        <v>335</v>
      </c>
      <c r="F318" s="30"/>
      <c r="G318" s="28" t="s">
        <v>91</v>
      </c>
      <c r="H318" s="29">
        <v>94.55</v>
      </c>
    </row>
    <row r="319" spans="1:8" x14ac:dyDescent="0.35">
      <c r="A319" s="199">
        <v>8517</v>
      </c>
      <c r="B319" s="28" t="s">
        <v>678</v>
      </c>
      <c r="C319" s="28" t="s">
        <v>679</v>
      </c>
      <c r="D319" s="28" t="s">
        <v>680</v>
      </c>
      <c r="E319" s="36">
        <v>0</v>
      </c>
      <c r="F319" s="28" t="s">
        <v>681</v>
      </c>
      <c r="G319" s="28" t="s">
        <v>91</v>
      </c>
      <c r="H319" s="29">
        <v>1.71</v>
      </c>
    </row>
    <row r="320" spans="1:8" x14ac:dyDescent="0.35">
      <c r="A320" s="199">
        <v>8518</v>
      </c>
      <c r="B320" s="28" t="s">
        <v>682</v>
      </c>
      <c r="C320" s="28" t="s">
        <v>679</v>
      </c>
      <c r="D320" s="28" t="s">
        <v>683</v>
      </c>
      <c r="E320" s="36">
        <v>0</v>
      </c>
      <c r="F320" s="28" t="s">
        <v>681</v>
      </c>
      <c r="G320" s="28" t="s">
        <v>91</v>
      </c>
      <c r="H320" s="29">
        <v>1.9</v>
      </c>
    </row>
    <row r="321" spans="1:8" x14ac:dyDescent="0.35">
      <c r="A321" s="199">
        <v>8521</v>
      </c>
      <c r="B321" s="28" t="s">
        <v>684</v>
      </c>
      <c r="C321" s="28" t="s">
        <v>685</v>
      </c>
      <c r="D321" s="28" t="s">
        <v>686</v>
      </c>
      <c r="E321" s="28" t="s">
        <v>687</v>
      </c>
      <c r="F321" s="30"/>
      <c r="G321" s="28" t="s">
        <v>91</v>
      </c>
      <c r="H321" s="29">
        <v>131.34</v>
      </c>
    </row>
    <row r="322" spans="1:8" x14ac:dyDescent="0.35">
      <c r="A322" s="199">
        <v>8522</v>
      </c>
      <c r="B322" s="28" t="s">
        <v>684</v>
      </c>
      <c r="C322" s="28" t="s">
        <v>685</v>
      </c>
      <c r="D322" s="28" t="s">
        <v>688</v>
      </c>
      <c r="E322" s="28" t="s">
        <v>689</v>
      </c>
      <c r="F322" s="30"/>
      <c r="G322" s="28" t="s">
        <v>91</v>
      </c>
      <c r="H322" s="29">
        <v>213.55</v>
      </c>
    </row>
    <row r="323" spans="1:8" x14ac:dyDescent="0.35">
      <c r="A323" s="199">
        <v>8523</v>
      </c>
      <c r="B323" s="28" t="s">
        <v>684</v>
      </c>
      <c r="C323" s="28" t="s">
        <v>685</v>
      </c>
      <c r="D323" s="28" t="s">
        <v>690</v>
      </c>
      <c r="E323" s="28" t="s">
        <v>105</v>
      </c>
      <c r="F323" s="30"/>
      <c r="G323" s="28" t="s">
        <v>91</v>
      </c>
      <c r="H323" s="29">
        <v>275.45</v>
      </c>
    </row>
    <row r="324" spans="1:8" x14ac:dyDescent="0.35">
      <c r="A324" s="199">
        <v>8524</v>
      </c>
      <c r="B324" s="28" t="s">
        <v>684</v>
      </c>
      <c r="C324" s="28" t="s">
        <v>685</v>
      </c>
      <c r="D324" s="28" t="s">
        <v>691</v>
      </c>
      <c r="E324" s="28" t="s">
        <v>692</v>
      </c>
      <c r="F324" s="30"/>
      <c r="G324" s="28" t="s">
        <v>91</v>
      </c>
      <c r="H324" s="29">
        <v>327.93</v>
      </c>
    </row>
    <row r="325" spans="1:8" ht="29" x14ac:dyDescent="0.35">
      <c r="A325" s="200">
        <v>8540</v>
      </c>
      <c r="B325" s="33" t="s">
        <v>693</v>
      </c>
      <c r="C325" s="31" t="s">
        <v>694</v>
      </c>
      <c r="D325" s="33" t="s">
        <v>695</v>
      </c>
      <c r="E325" s="33" t="s">
        <v>696</v>
      </c>
      <c r="F325" s="32"/>
      <c r="G325" s="33" t="s">
        <v>91</v>
      </c>
      <c r="H325" s="34">
        <v>26.04</v>
      </c>
    </row>
    <row r="326" spans="1:8" ht="29" x14ac:dyDescent="0.35">
      <c r="A326" s="200">
        <v>8541</v>
      </c>
      <c r="B326" s="33" t="s">
        <v>693</v>
      </c>
      <c r="C326" s="31" t="s">
        <v>694</v>
      </c>
      <c r="D326" s="33" t="s">
        <v>697</v>
      </c>
      <c r="E326" s="33" t="s">
        <v>698</v>
      </c>
      <c r="F326" s="32"/>
      <c r="G326" s="33" t="s">
        <v>91</v>
      </c>
      <c r="H326" s="34">
        <v>31.16</v>
      </c>
    </row>
    <row r="327" spans="1:8" ht="29" x14ac:dyDescent="0.35">
      <c r="A327" s="200">
        <v>8542</v>
      </c>
      <c r="B327" s="33" t="s">
        <v>693</v>
      </c>
      <c r="C327" s="31" t="s">
        <v>694</v>
      </c>
      <c r="D327" s="33" t="s">
        <v>699</v>
      </c>
      <c r="E327" s="33" t="s">
        <v>700</v>
      </c>
      <c r="F327" s="32"/>
      <c r="G327" s="33" t="s">
        <v>91</v>
      </c>
      <c r="H327" s="34">
        <v>36.76</v>
      </c>
    </row>
    <row r="328" spans="1:8" ht="43.5" x14ac:dyDescent="0.35">
      <c r="A328" s="200">
        <v>8549</v>
      </c>
      <c r="B328" s="28" t="s">
        <v>701</v>
      </c>
      <c r="C328" s="31" t="s">
        <v>702</v>
      </c>
      <c r="D328" s="33" t="s">
        <v>703</v>
      </c>
      <c r="E328" s="35">
        <v>260</v>
      </c>
      <c r="F328" s="33" t="s">
        <v>704</v>
      </c>
      <c r="G328" s="33" t="s">
        <v>91</v>
      </c>
      <c r="H328" s="34">
        <v>25</v>
      </c>
    </row>
    <row r="329" spans="1:8" ht="29" x14ac:dyDescent="0.35">
      <c r="A329" s="200">
        <v>8550</v>
      </c>
      <c r="B329" s="31" t="s">
        <v>705</v>
      </c>
      <c r="C329" s="33" t="s">
        <v>391</v>
      </c>
      <c r="D329" s="33" t="s">
        <v>706</v>
      </c>
      <c r="E329" s="33" t="s">
        <v>361</v>
      </c>
      <c r="F329" s="33" t="s">
        <v>707</v>
      </c>
      <c r="G329" s="33" t="s">
        <v>91</v>
      </c>
      <c r="H329" s="34">
        <v>33.74</v>
      </c>
    </row>
    <row r="330" spans="1:8" ht="29" x14ac:dyDescent="0.35">
      <c r="A330" s="200">
        <v>8551</v>
      </c>
      <c r="B330" s="31" t="s">
        <v>705</v>
      </c>
      <c r="C330" s="33" t="s">
        <v>391</v>
      </c>
      <c r="D330" s="33" t="s">
        <v>708</v>
      </c>
      <c r="E330" s="33" t="s">
        <v>335</v>
      </c>
      <c r="F330" s="33" t="s">
        <v>707</v>
      </c>
      <c r="G330" s="33" t="s">
        <v>91</v>
      </c>
      <c r="H330" s="34">
        <v>90.01</v>
      </c>
    </row>
    <row r="331" spans="1:8" ht="29" x14ac:dyDescent="0.35">
      <c r="A331" s="200">
        <v>8552</v>
      </c>
      <c r="B331" s="31" t="s">
        <v>705</v>
      </c>
      <c r="C331" s="33" t="s">
        <v>391</v>
      </c>
      <c r="D331" s="33" t="s">
        <v>709</v>
      </c>
      <c r="E331" s="33" t="s">
        <v>710</v>
      </c>
      <c r="F331" s="33" t="s">
        <v>707</v>
      </c>
      <c r="G331" s="33" t="s">
        <v>91</v>
      </c>
      <c r="H331" s="34">
        <v>135.34</v>
      </c>
    </row>
    <row r="332" spans="1:8" ht="29" x14ac:dyDescent="0.35">
      <c r="A332" s="200">
        <v>8553</v>
      </c>
      <c r="B332" s="31" t="s">
        <v>705</v>
      </c>
      <c r="C332" s="33" t="s">
        <v>391</v>
      </c>
      <c r="D332" s="33" t="s">
        <v>711</v>
      </c>
      <c r="E332" s="33" t="s">
        <v>366</v>
      </c>
      <c r="F332" s="33" t="s">
        <v>707</v>
      </c>
      <c r="G332" s="33" t="s">
        <v>91</v>
      </c>
      <c r="H332" s="34">
        <v>147.02000000000001</v>
      </c>
    </row>
    <row r="333" spans="1:8" ht="29" x14ac:dyDescent="0.35">
      <c r="A333" s="200">
        <v>8558</v>
      </c>
      <c r="B333" s="31" t="s">
        <v>712</v>
      </c>
      <c r="C333" s="33" t="s">
        <v>713</v>
      </c>
      <c r="D333" s="33" t="s">
        <v>714</v>
      </c>
      <c r="E333" s="33" t="s">
        <v>113</v>
      </c>
      <c r="F333" s="32"/>
      <c r="G333" s="33" t="s">
        <v>91</v>
      </c>
      <c r="H333" s="34">
        <v>3.01</v>
      </c>
    </row>
    <row r="334" spans="1:8" ht="29" x14ac:dyDescent="0.35">
      <c r="A334" s="200">
        <v>8559</v>
      </c>
      <c r="B334" s="31" t="s">
        <v>712</v>
      </c>
      <c r="C334" s="33" t="s">
        <v>713</v>
      </c>
      <c r="D334" s="33" t="s">
        <v>715</v>
      </c>
      <c r="E334" s="33" t="s">
        <v>621</v>
      </c>
      <c r="F334" s="32"/>
      <c r="G334" s="33" t="s">
        <v>91</v>
      </c>
      <c r="H334" s="34">
        <v>14.67</v>
      </c>
    </row>
    <row r="335" spans="1:8" ht="43.5" x14ac:dyDescent="0.35">
      <c r="A335" s="201" t="s">
        <v>1168</v>
      </c>
      <c r="B335" s="33" t="s">
        <v>716</v>
      </c>
      <c r="C335" s="28" t="s">
        <v>717</v>
      </c>
      <c r="D335" s="31" t="s">
        <v>718</v>
      </c>
      <c r="E335" s="33" t="s">
        <v>719</v>
      </c>
      <c r="F335" s="31"/>
      <c r="G335" s="33" t="s">
        <v>91</v>
      </c>
      <c r="H335" s="34">
        <v>184</v>
      </c>
    </row>
    <row r="336" spans="1:8" x14ac:dyDescent="0.35">
      <c r="A336" s="199">
        <v>8560</v>
      </c>
      <c r="B336" s="28" t="s">
        <v>720</v>
      </c>
      <c r="C336" s="28" t="s">
        <v>391</v>
      </c>
      <c r="D336" s="28" t="s">
        <v>721</v>
      </c>
      <c r="E336" s="28" t="s">
        <v>366</v>
      </c>
      <c r="F336" s="30"/>
      <c r="G336" s="28" t="s">
        <v>91</v>
      </c>
      <c r="H336" s="29">
        <v>232.52</v>
      </c>
    </row>
    <row r="337" spans="1:8" x14ac:dyDescent="0.35">
      <c r="A337" s="199">
        <v>8561</v>
      </c>
      <c r="B337" s="28" t="s">
        <v>720</v>
      </c>
      <c r="C337" s="28" t="s">
        <v>391</v>
      </c>
      <c r="D337" s="28" t="s">
        <v>722</v>
      </c>
      <c r="E337" s="28" t="s">
        <v>105</v>
      </c>
      <c r="F337" s="30"/>
      <c r="G337" s="28" t="s">
        <v>91</v>
      </c>
      <c r="H337" s="29">
        <v>251.98</v>
      </c>
    </row>
    <row r="338" spans="1:8" ht="29" x14ac:dyDescent="0.35">
      <c r="A338" s="201" t="s">
        <v>1169</v>
      </c>
      <c r="B338" s="33" t="s">
        <v>720</v>
      </c>
      <c r="C338" s="31" t="s">
        <v>723</v>
      </c>
      <c r="D338" s="32"/>
      <c r="E338" s="35">
        <v>428</v>
      </c>
      <c r="F338" s="32"/>
      <c r="G338" s="33" t="s">
        <v>91</v>
      </c>
      <c r="H338" s="34">
        <v>260</v>
      </c>
    </row>
    <row r="339" spans="1:8" ht="29" x14ac:dyDescent="0.35">
      <c r="A339" s="201" t="s">
        <v>1170</v>
      </c>
      <c r="B339" s="33" t="s">
        <v>720</v>
      </c>
      <c r="C339" s="31" t="s">
        <v>724</v>
      </c>
      <c r="D339" s="31" t="s">
        <v>725</v>
      </c>
      <c r="E339" s="35">
        <v>420</v>
      </c>
      <c r="F339" s="32"/>
      <c r="G339" s="33" t="s">
        <v>91</v>
      </c>
      <c r="H339" s="34">
        <v>266</v>
      </c>
    </row>
    <row r="340" spans="1:8" x14ac:dyDescent="0.35">
      <c r="A340" s="199">
        <v>8562</v>
      </c>
      <c r="B340" s="28" t="s">
        <v>720</v>
      </c>
      <c r="C340" s="28" t="s">
        <v>391</v>
      </c>
      <c r="D340" s="28" t="s">
        <v>726</v>
      </c>
      <c r="E340" s="28" t="s">
        <v>727</v>
      </c>
      <c r="F340" s="30"/>
      <c r="G340" s="28" t="s">
        <v>91</v>
      </c>
      <c r="H340" s="29">
        <v>278.68</v>
      </c>
    </row>
    <row r="341" spans="1:8" ht="29" x14ac:dyDescent="0.35">
      <c r="A341" s="200">
        <v>8563</v>
      </c>
      <c r="B341" s="33" t="s">
        <v>728</v>
      </c>
      <c r="C341" s="33" t="s">
        <v>729</v>
      </c>
      <c r="D341" s="31" t="s">
        <v>730</v>
      </c>
      <c r="E341" s="35">
        <v>428</v>
      </c>
      <c r="F341" s="33" t="s">
        <v>731</v>
      </c>
      <c r="G341" s="33" t="s">
        <v>91</v>
      </c>
      <c r="H341" s="34">
        <v>263.64</v>
      </c>
    </row>
    <row r="342" spans="1:8" ht="29" x14ac:dyDescent="0.35">
      <c r="A342" s="200">
        <v>8564</v>
      </c>
      <c r="B342" s="33" t="s">
        <v>732</v>
      </c>
      <c r="C342" s="33" t="s">
        <v>733</v>
      </c>
      <c r="D342" s="33" t="s">
        <v>734</v>
      </c>
      <c r="E342" s="35">
        <v>350</v>
      </c>
      <c r="F342" s="31" t="s">
        <v>735</v>
      </c>
      <c r="G342" s="33" t="s">
        <v>91</v>
      </c>
      <c r="H342" s="34">
        <v>214.97</v>
      </c>
    </row>
    <row r="343" spans="1:8" x14ac:dyDescent="0.35">
      <c r="A343" s="199">
        <v>8565</v>
      </c>
      <c r="B343" s="28" t="s">
        <v>736</v>
      </c>
      <c r="C343" s="28" t="s">
        <v>737</v>
      </c>
      <c r="D343" s="30"/>
      <c r="E343" s="36">
        <v>420</v>
      </c>
      <c r="F343" s="28" t="s">
        <v>738</v>
      </c>
      <c r="G343" s="28" t="s">
        <v>91</v>
      </c>
      <c r="H343" s="29">
        <v>232.21</v>
      </c>
    </row>
    <row r="344" spans="1:8" ht="43.5" x14ac:dyDescent="0.35">
      <c r="A344" s="200">
        <v>8569</v>
      </c>
      <c r="B344" s="33" t="s">
        <v>739</v>
      </c>
      <c r="C344" s="33" t="s">
        <v>740</v>
      </c>
      <c r="D344" s="33" t="s">
        <v>741</v>
      </c>
      <c r="E344" s="38">
        <v>5.5</v>
      </c>
      <c r="F344" s="31" t="s">
        <v>742</v>
      </c>
      <c r="G344" s="33" t="s">
        <v>91</v>
      </c>
      <c r="H344" s="34">
        <v>3.59</v>
      </c>
    </row>
    <row r="345" spans="1:8" ht="43.5" x14ac:dyDescent="0.35">
      <c r="A345" s="200">
        <v>8570</v>
      </c>
      <c r="B345" s="33" t="s">
        <v>743</v>
      </c>
      <c r="C345" s="28" t="s">
        <v>744</v>
      </c>
      <c r="D345" s="33" t="s">
        <v>405</v>
      </c>
      <c r="E345" s="33" t="s">
        <v>622</v>
      </c>
      <c r="F345" s="31" t="s">
        <v>745</v>
      </c>
      <c r="G345" s="33" t="s">
        <v>91</v>
      </c>
      <c r="H345" s="34">
        <v>22.97</v>
      </c>
    </row>
    <row r="346" spans="1:8" ht="43.5" x14ac:dyDescent="0.35">
      <c r="A346" s="200">
        <v>8571</v>
      </c>
      <c r="B346" s="33" t="s">
        <v>743</v>
      </c>
      <c r="C346" s="28" t="s">
        <v>744</v>
      </c>
      <c r="D346" s="33" t="s">
        <v>504</v>
      </c>
      <c r="E346" s="33" t="s">
        <v>746</v>
      </c>
      <c r="F346" s="31" t="s">
        <v>745</v>
      </c>
      <c r="G346" s="33" t="s">
        <v>91</v>
      </c>
      <c r="H346" s="34">
        <v>30.36</v>
      </c>
    </row>
    <row r="347" spans="1:8" ht="43.5" x14ac:dyDescent="0.35">
      <c r="A347" s="200">
        <v>8572</v>
      </c>
      <c r="B347" s="33" t="s">
        <v>743</v>
      </c>
      <c r="C347" s="28" t="s">
        <v>744</v>
      </c>
      <c r="D347" s="33" t="s">
        <v>407</v>
      </c>
      <c r="E347" s="33" t="s">
        <v>625</v>
      </c>
      <c r="F347" s="31" t="s">
        <v>745</v>
      </c>
      <c r="G347" s="33" t="s">
        <v>91</v>
      </c>
      <c r="H347" s="34">
        <v>43.91</v>
      </c>
    </row>
    <row r="348" spans="1:8" ht="43.5" x14ac:dyDescent="0.35">
      <c r="A348" s="200">
        <v>8573</v>
      </c>
      <c r="B348" s="33" t="s">
        <v>743</v>
      </c>
      <c r="C348" s="28" t="s">
        <v>744</v>
      </c>
      <c r="D348" s="33" t="s">
        <v>747</v>
      </c>
      <c r="E348" s="33" t="s">
        <v>748</v>
      </c>
      <c r="F348" s="31" t="s">
        <v>745</v>
      </c>
      <c r="G348" s="33" t="s">
        <v>91</v>
      </c>
      <c r="H348" s="34">
        <v>52.69</v>
      </c>
    </row>
    <row r="349" spans="1:8" ht="43.5" x14ac:dyDescent="0.35">
      <c r="A349" s="200">
        <v>8580</v>
      </c>
      <c r="B349" s="33" t="s">
        <v>749</v>
      </c>
      <c r="C349" s="31" t="s">
        <v>750</v>
      </c>
      <c r="D349" s="33" t="s">
        <v>751</v>
      </c>
      <c r="E349" s="35">
        <v>16</v>
      </c>
      <c r="F349" s="31" t="s">
        <v>752</v>
      </c>
      <c r="G349" s="33" t="s">
        <v>91</v>
      </c>
      <c r="H349" s="34">
        <v>18.399999999999999</v>
      </c>
    </row>
    <row r="350" spans="1:8" ht="72.5" x14ac:dyDescent="0.35">
      <c r="A350" s="200">
        <v>8581</v>
      </c>
      <c r="B350" s="33" t="s">
        <v>749</v>
      </c>
      <c r="C350" s="28" t="s">
        <v>753</v>
      </c>
      <c r="D350" s="33" t="s">
        <v>754</v>
      </c>
      <c r="E350" s="35">
        <v>38</v>
      </c>
      <c r="F350" s="28" t="s">
        <v>755</v>
      </c>
      <c r="G350" s="33" t="s">
        <v>91</v>
      </c>
      <c r="H350" s="34">
        <v>27.35</v>
      </c>
    </row>
    <row r="351" spans="1:8" ht="72.5" x14ac:dyDescent="0.35">
      <c r="A351" s="200">
        <v>8582</v>
      </c>
      <c r="B351" s="33" t="s">
        <v>749</v>
      </c>
      <c r="C351" s="28" t="s">
        <v>756</v>
      </c>
      <c r="D351" s="33" t="s">
        <v>757</v>
      </c>
      <c r="E351" s="31"/>
      <c r="F351" s="28" t="s">
        <v>755</v>
      </c>
      <c r="G351" s="33" t="s">
        <v>91</v>
      </c>
      <c r="H351" s="34">
        <v>39.340000000000003</v>
      </c>
    </row>
    <row r="352" spans="1:8" ht="43.5" x14ac:dyDescent="0.35">
      <c r="A352" s="200">
        <v>8583</v>
      </c>
      <c r="B352" s="33" t="s">
        <v>758</v>
      </c>
      <c r="C352" s="31" t="s">
        <v>759</v>
      </c>
      <c r="D352" s="31"/>
      <c r="E352" s="35">
        <v>300</v>
      </c>
      <c r="F352" s="31"/>
      <c r="G352" s="33" t="s">
        <v>91</v>
      </c>
      <c r="H352" s="34">
        <v>44.18</v>
      </c>
    </row>
    <row r="353" spans="1:8" ht="29" x14ac:dyDescent="0.35">
      <c r="A353" s="200">
        <v>8584</v>
      </c>
      <c r="B353" s="33" t="s">
        <v>758</v>
      </c>
      <c r="C353" s="31" t="s">
        <v>760</v>
      </c>
      <c r="D353" s="32"/>
      <c r="E353" s="35">
        <v>280</v>
      </c>
      <c r="F353" s="32"/>
      <c r="G353" s="33" t="s">
        <v>91</v>
      </c>
      <c r="H353" s="34">
        <v>88.36</v>
      </c>
    </row>
    <row r="354" spans="1:8" ht="29" x14ac:dyDescent="0.35">
      <c r="A354" s="200">
        <v>8590</v>
      </c>
      <c r="B354" s="33" t="s">
        <v>761</v>
      </c>
      <c r="C354" s="33" t="s">
        <v>391</v>
      </c>
      <c r="D354" s="33" t="s">
        <v>762</v>
      </c>
      <c r="E354" s="35">
        <v>0</v>
      </c>
      <c r="F354" s="31" t="s">
        <v>560</v>
      </c>
      <c r="G354" s="33" t="s">
        <v>91</v>
      </c>
      <c r="H354" s="34">
        <v>12.81</v>
      </c>
    </row>
    <row r="355" spans="1:8" ht="29" x14ac:dyDescent="0.35">
      <c r="A355" s="200">
        <v>8591</v>
      </c>
      <c r="B355" s="33" t="s">
        <v>761</v>
      </c>
      <c r="C355" s="33" t="s">
        <v>391</v>
      </c>
      <c r="D355" s="33" t="s">
        <v>763</v>
      </c>
      <c r="E355" s="35">
        <v>0</v>
      </c>
      <c r="F355" s="31" t="s">
        <v>560</v>
      </c>
      <c r="G355" s="33" t="s">
        <v>91</v>
      </c>
      <c r="H355" s="34">
        <v>13.56</v>
      </c>
    </row>
    <row r="356" spans="1:8" x14ac:dyDescent="0.35">
      <c r="A356" s="199">
        <v>8600</v>
      </c>
      <c r="B356" s="28" t="s">
        <v>764</v>
      </c>
      <c r="C356" s="28" t="s">
        <v>391</v>
      </c>
      <c r="D356" s="28" t="s">
        <v>765</v>
      </c>
      <c r="E356" s="36">
        <v>0</v>
      </c>
      <c r="F356" s="30"/>
      <c r="G356" s="28" t="s">
        <v>91</v>
      </c>
      <c r="H356" s="29">
        <v>16.989999999999998</v>
      </c>
    </row>
    <row r="357" spans="1:8" x14ac:dyDescent="0.35">
      <c r="A357" s="199">
        <v>8601</v>
      </c>
      <c r="B357" s="28" t="s">
        <v>764</v>
      </c>
      <c r="C357" s="28" t="s">
        <v>391</v>
      </c>
      <c r="D357" s="28" t="s">
        <v>766</v>
      </c>
      <c r="E357" s="36">
        <v>0</v>
      </c>
      <c r="F357" s="30"/>
      <c r="G357" s="28" t="s">
        <v>91</v>
      </c>
      <c r="H357" s="29">
        <v>18.739999999999998</v>
      </c>
    </row>
    <row r="358" spans="1:8" x14ac:dyDescent="0.35">
      <c r="A358" s="199">
        <v>8602</v>
      </c>
      <c r="B358" s="28" t="s">
        <v>764</v>
      </c>
      <c r="C358" s="28" t="s">
        <v>391</v>
      </c>
      <c r="D358" s="28" t="s">
        <v>767</v>
      </c>
      <c r="E358" s="36">
        <v>0</v>
      </c>
      <c r="F358" s="30"/>
      <c r="G358" s="28" t="s">
        <v>91</v>
      </c>
      <c r="H358" s="29">
        <v>23.01</v>
      </c>
    </row>
    <row r="359" spans="1:8" x14ac:dyDescent="0.35">
      <c r="A359" s="199">
        <v>8603</v>
      </c>
      <c r="B359" s="28" t="s">
        <v>764</v>
      </c>
      <c r="C359" s="28" t="s">
        <v>391</v>
      </c>
      <c r="D359" s="28" t="s">
        <v>768</v>
      </c>
      <c r="E359" s="36">
        <v>0</v>
      </c>
      <c r="F359" s="30"/>
      <c r="G359" s="28" t="s">
        <v>91</v>
      </c>
      <c r="H359" s="29">
        <v>34.36</v>
      </c>
    </row>
    <row r="360" spans="1:8" ht="43.5" x14ac:dyDescent="0.35">
      <c r="A360" s="200">
        <v>8610</v>
      </c>
      <c r="B360" s="33" t="s">
        <v>769</v>
      </c>
      <c r="C360" s="33" t="s">
        <v>770</v>
      </c>
      <c r="D360" s="33" t="s">
        <v>757</v>
      </c>
      <c r="E360" s="35">
        <v>0</v>
      </c>
      <c r="F360" s="31" t="s">
        <v>771</v>
      </c>
      <c r="G360" s="33" t="s">
        <v>91</v>
      </c>
      <c r="H360" s="34">
        <v>15.84</v>
      </c>
    </row>
    <row r="361" spans="1:8" ht="58" x14ac:dyDescent="0.35">
      <c r="A361" s="200">
        <v>8611</v>
      </c>
      <c r="B361" s="33" t="s">
        <v>769</v>
      </c>
      <c r="C361" s="33" t="s">
        <v>770</v>
      </c>
      <c r="D361" s="33" t="s">
        <v>772</v>
      </c>
      <c r="E361" s="35">
        <v>0</v>
      </c>
      <c r="F361" s="31" t="s">
        <v>773</v>
      </c>
      <c r="G361" s="33" t="s">
        <v>91</v>
      </c>
      <c r="H361" s="34">
        <v>19.440000000000001</v>
      </c>
    </row>
    <row r="362" spans="1:8" ht="58" x14ac:dyDescent="0.35">
      <c r="A362" s="200">
        <v>8612</v>
      </c>
      <c r="B362" s="33" t="s">
        <v>769</v>
      </c>
      <c r="C362" s="33" t="s">
        <v>770</v>
      </c>
      <c r="D362" s="33" t="s">
        <v>774</v>
      </c>
      <c r="E362" s="35">
        <v>0</v>
      </c>
      <c r="F362" s="31" t="s">
        <v>773</v>
      </c>
      <c r="G362" s="33" t="s">
        <v>91</v>
      </c>
      <c r="H362" s="34">
        <v>22.61</v>
      </c>
    </row>
    <row r="363" spans="1:8" ht="58" x14ac:dyDescent="0.35">
      <c r="A363" s="200">
        <v>8613</v>
      </c>
      <c r="B363" s="33" t="s">
        <v>769</v>
      </c>
      <c r="C363" s="33" t="s">
        <v>770</v>
      </c>
      <c r="D363" s="33" t="s">
        <v>775</v>
      </c>
      <c r="E363" s="35">
        <v>0</v>
      </c>
      <c r="F363" s="31" t="s">
        <v>773</v>
      </c>
      <c r="G363" s="33" t="s">
        <v>91</v>
      </c>
      <c r="H363" s="34">
        <v>28.09</v>
      </c>
    </row>
    <row r="364" spans="1:8" x14ac:dyDescent="0.35">
      <c r="A364" s="199">
        <v>8614</v>
      </c>
      <c r="B364" s="28" t="s">
        <v>776</v>
      </c>
      <c r="C364" s="28" t="s">
        <v>777</v>
      </c>
      <c r="D364" s="30"/>
      <c r="E364" s="36">
        <v>175</v>
      </c>
      <c r="F364" s="30"/>
      <c r="G364" s="28" t="s">
        <v>91</v>
      </c>
      <c r="H364" s="29">
        <v>32.44</v>
      </c>
    </row>
    <row r="365" spans="1:8" x14ac:dyDescent="0.35">
      <c r="A365" s="199">
        <v>8620</v>
      </c>
      <c r="B365" s="28" t="s">
        <v>778</v>
      </c>
      <c r="C365" s="30"/>
      <c r="D365" s="30"/>
      <c r="E365" s="28" t="s">
        <v>779</v>
      </c>
      <c r="F365" s="30"/>
      <c r="G365" s="28" t="s">
        <v>91</v>
      </c>
      <c r="H365" s="29">
        <v>99.68</v>
      </c>
    </row>
    <row r="366" spans="1:8" x14ac:dyDescent="0.35">
      <c r="A366" s="199">
        <v>8621</v>
      </c>
      <c r="B366" s="28" t="s">
        <v>778</v>
      </c>
      <c r="C366" s="30"/>
      <c r="D366" s="30"/>
      <c r="E366" s="28" t="s">
        <v>780</v>
      </c>
      <c r="F366" s="30"/>
      <c r="G366" s="28" t="s">
        <v>91</v>
      </c>
      <c r="H366" s="29">
        <v>150.69999999999999</v>
      </c>
    </row>
    <row r="367" spans="1:8" x14ac:dyDescent="0.35">
      <c r="A367" s="199">
        <v>8622</v>
      </c>
      <c r="B367" s="28" t="s">
        <v>778</v>
      </c>
      <c r="C367" s="30"/>
      <c r="D367" s="30"/>
      <c r="E367" s="28" t="s">
        <v>781</v>
      </c>
      <c r="F367" s="30"/>
      <c r="G367" s="28" t="s">
        <v>91</v>
      </c>
      <c r="H367" s="29">
        <v>192.21</v>
      </c>
    </row>
    <row r="368" spans="1:8" x14ac:dyDescent="0.35">
      <c r="A368" s="199">
        <v>8623</v>
      </c>
      <c r="B368" s="28" t="s">
        <v>778</v>
      </c>
      <c r="C368" s="30"/>
      <c r="D368" s="30"/>
      <c r="E368" s="28" t="s">
        <v>413</v>
      </c>
      <c r="F368" s="30"/>
      <c r="G368" s="28" t="s">
        <v>91</v>
      </c>
      <c r="H368" s="29">
        <v>337.45</v>
      </c>
    </row>
    <row r="369" spans="1:8" x14ac:dyDescent="0.35">
      <c r="A369" s="199">
        <v>8627</v>
      </c>
      <c r="B369" s="28" t="s">
        <v>782</v>
      </c>
      <c r="C369" s="28" t="s">
        <v>783</v>
      </c>
      <c r="D369" s="30"/>
      <c r="E369" s="36">
        <v>630</v>
      </c>
      <c r="F369" s="30"/>
      <c r="G369" s="28" t="s">
        <v>91</v>
      </c>
      <c r="H369" s="29">
        <v>59.95</v>
      </c>
    </row>
    <row r="370" spans="1:8" ht="29" x14ac:dyDescent="0.35">
      <c r="A370" s="200">
        <v>8628</v>
      </c>
      <c r="B370" s="33" t="s">
        <v>784</v>
      </c>
      <c r="C370" s="31" t="s">
        <v>785</v>
      </c>
      <c r="D370" s="32"/>
      <c r="E370" s="35">
        <v>102</v>
      </c>
      <c r="F370" s="32"/>
      <c r="G370" s="33" t="s">
        <v>91</v>
      </c>
      <c r="H370" s="34">
        <v>49.27</v>
      </c>
    </row>
    <row r="371" spans="1:8" ht="29" x14ac:dyDescent="0.35">
      <c r="A371" s="200">
        <v>8629</v>
      </c>
      <c r="B371" s="33" t="s">
        <v>784</v>
      </c>
      <c r="C371" s="31" t="s">
        <v>786</v>
      </c>
      <c r="D371" s="32"/>
      <c r="E371" s="35">
        <v>110</v>
      </c>
      <c r="F371" s="32"/>
      <c r="G371" s="33" t="s">
        <v>91</v>
      </c>
      <c r="H371" s="34">
        <v>46.96</v>
      </c>
    </row>
    <row r="372" spans="1:8" ht="58" x14ac:dyDescent="0.35">
      <c r="A372" s="200">
        <v>8630</v>
      </c>
      <c r="B372" s="33" t="s">
        <v>787</v>
      </c>
      <c r="C372" s="33" t="s">
        <v>788</v>
      </c>
      <c r="D372" s="33" t="s">
        <v>789</v>
      </c>
      <c r="E372" s="33" t="s">
        <v>93</v>
      </c>
      <c r="F372" s="31" t="s">
        <v>790</v>
      </c>
      <c r="G372" s="33" t="s">
        <v>91</v>
      </c>
      <c r="H372" s="34">
        <v>14.61</v>
      </c>
    </row>
    <row r="373" spans="1:8" ht="72.5" x14ac:dyDescent="0.35">
      <c r="A373" s="200">
        <v>8631</v>
      </c>
      <c r="B373" s="33" t="s">
        <v>787</v>
      </c>
      <c r="C373" s="33" t="s">
        <v>788</v>
      </c>
      <c r="D373" s="33" t="s">
        <v>791</v>
      </c>
      <c r="E373" s="33" t="s">
        <v>95</v>
      </c>
      <c r="F373" s="31" t="s">
        <v>792</v>
      </c>
      <c r="G373" s="33" t="s">
        <v>91</v>
      </c>
      <c r="H373" s="34">
        <v>20.21</v>
      </c>
    </row>
    <row r="374" spans="1:8" ht="72.5" x14ac:dyDescent="0.35">
      <c r="A374" s="200">
        <v>8632</v>
      </c>
      <c r="B374" s="33" t="s">
        <v>787</v>
      </c>
      <c r="C374" s="33" t="s">
        <v>788</v>
      </c>
      <c r="D374" s="33" t="s">
        <v>793</v>
      </c>
      <c r="E374" s="33" t="s">
        <v>748</v>
      </c>
      <c r="F374" s="31" t="s">
        <v>792</v>
      </c>
      <c r="G374" s="33" t="s">
        <v>91</v>
      </c>
      <c r="H374" s="34">
        <v>30.2</v>
      </c>
    </row>
    <row r="375" spans="1:8" ht="29" x14ac:dyDescent="0.35">
      <c r="A375" s="200">
        <v>8633</v>
      </c>
      <c r="B375" s="31" t="s">
        <v>794</v>
      </c>
      <c r="C375" s="33" t="s">
        <v>788</v>
      </c>
      <c r="D375" s="33" t="s">
        <v>795</v>
      </c>
      <c r="E375" s="33" t="s">
        <v>286</v>
      </c>
      <c r="F375" s="32"/>
      <c r="G375" s="33" t="s">
        <v>91</v>
      </c>
      <c r="H375" s="34">
        <v>15.17</v>
      </c>
    </row>
    <row r="376" spans="1:8" ht="29" x14ac:dyDescent="0.35">
      <c r="A376" s="200">
        <v>8634</v>
      </c>
      <c r="B376" s="31" t="s">
        <v>794</v>
      </c>
      <c r="C376" s="33" t="s">
        <v>788</v>
      </c>
      <c r="D376" s="33" t="s">
        <v>796</v>
      </c>
      <c r="E376" s="33" t="s">
        <v>376</v>
      </c>
      <c r="F376" s="32"/>
      <c r="G376" s="33" t="s">
        <v>91</v>
      </c>
      <c r="H376" s="34">
        <v>22.34</v>
      </c>
    </row>
    <row r="377" spans="1:8" ht="29" x14ac:dyDescent="0.35">
      <c r="A377" s="200">
        <v>8635</v>
      </c>
      <c r="B377" s="31" t="s">
        <v>794</v>
      </c>
      <c r="C377" s="33" t="s">
        <v>788</v>
      </c>
      <c r="D377" s="33" t="s">
        <v>797</v>
      </c>
      <c r="E377" s="33" t="s">
        <v>798</v>
      </c>
      <c r="F377" s="32"/>
      <c r="G377" s="33" t="s">
        <v>91</v>
      </c>
      <c r="H377" s="34">
        <v>31.5</v>
      </c>
    </row>
    <row r="378" spans="1:8" ht="29" x14ac:dyDescent="0.35">
      <c r="A378" s="200">
        <v>8636</v>
      </c>
      <c r="B378" s="33" t="s">
        <v>684</v>
      </c>
      <c r="C378" s="31" t="s">
        <v>799</v>
      </c>
      <c r="D378" s="33" t="s">
        <v>800</v>
      </c>
      <c r="E378" s="35">
        <v>563</v>
      </c>
      <c r="F378" s="32"/>
      <c r="G378" s="33" t="s">
        <v>91</v>
      </c>
      <c r="H378" s="34">
        <v>320.08</v>
      </c>
    </row>
    <row r="379" spans="1:8" ht="29" x14ac:dyDescent="0.35">
      <c r="A379" s="200">
        <v>8637</v>
      </c>
      <c r="B379" s="33" t="s">
        <v>801</v>
      </c>
      <c r="C379" s="31" t="s">
        <v>802</v>
      </c>
      <c r="D379" s="28" t="s">
        <v>803</v>
      </c>
      <c r="E379" s="35">
        <v>330</v>
      </c>
      <c r="F379" s="33" t="s">
        <v>804</v>
      </c>
      <c r="G379" s="33" t="s">
        <v>91</v>
      </c>
      <c r="H379" s="34">
        <v>40.53</v>
      </c>
    </row>
    <row r="380" spans="1:8" ht="43.5" x14ac:dyDescent="0.35">
      <c r="A380" s="200">
        <v>8638</v>
      </c>
      <c r="B380" s="33" t="s">
        <v>805</v>
      </c>
      <c r="C380" s="31" t="s">
        <v>806</v>
      </c>
      <c r="D380" s="31"/>
      <c r="E380" s="35">
        <v>0</v>
      </c>
      <c r="F380" s="33" t="s">
        <v>807</v>
      </c>
      <c r="G380" s="33" t="s">
        <v>91</v>
      </c>
      <c r="H380" s="34">
        <v>16</v>
      </c>
    </row>
    <row r="381" spans="1:8" ht="43.5" x14ac:dyDescent="0.35">
      <c r="A381" s="200">
        <v>8639</v>
      </c>
      <c r="B381" s="33" t="s">
        <v>808</v>
      </c>
      <c r="C381" s="31" t="s">
        <v>809</v>
      </c>
      <c r="D381" s="31"/>
      <c r="E381" s="35">
        <v>125</v>
      </c>
      <c r="F381" s="31"/>
      <c r="G381" s="33" t="s">
        <v>91</v>
      </c>
      <c r="H381" s="34">
        <v>35.880000000000003</v>
      </c>
    </row>
    <row r="382" spans="1:8" x14ac:dyDescent="0.35">
      <c r="A382" s="199">
        <v>8640</v>
      </c>
      <c r="B382" s="28" t="s">
        <v>810</v>
      </c>
      <c r="C382" s="28" t="s">
        <v>811</v>
      </c>
      <c r="D382" s="28" t="s">
        <v>812</v>
      </c>
      <c r="E382" s="36">
        <v>0</v>
      </c>
      <c r="F382" s="28" t="s">
        <v>813</v>
      </c>
      <c r="G382" s="28" t="s">
        <v>91</v>
      </c>
      <c r="H382" s="29">
        <v>2.31</v>
      </c>
    </row>
    <row r="383" spans="1:8" x14ac:dyDescent="0.35">
      <c r="A383" s="199">
        <v>8641</v>
      </c>
      <c r="B383" s="28" t="s">
        <v>810</v>
      </c>
      <c r="C383" s="28" t="s">
        <v>811</v>
      </c>
      <c r="D383" s="28" t="s">
        <v>814</v>
      </c>
      <c r="E383" s="36">
        <v>0</v>
      </c>
      <c r="F383" s="28" t="s">
        <v>815</v>
      </c>
      <c r="G383" s="28" t="s">
        <v>91</v>
      </c>
      <c r="H383" s="29">
        <v>2.74</v>
      </c>
    </row>
    <row r="384" spans="1:8" x14ac:dyDescent="0.35">
      <c r="A384" s="199">
        <v>8642</v>
      </c>
      <c r="B384" s="28" t="s">
        <v>810</v>
      </c>
      <c r="C384" s="28" t="s">
        <v>811</v>
      </c>
      <c r="D384" s="28" t="s">
        <v>816</v>
      </c>
      <c r="E384" s="36">
        <v>0</v>
      </c>
      <c r="F384" s="28" t="s">
        <v>817</v>
      </c>
      <c r="G384" s="28" t="s">
        <v>91</v>
      </c>
      <c r="H384" s="29">
        <v>3.62</v>
      </c>
    </row>
    <row r="385" spans="1:8" ht="29" x14ac:dyDescent="0.35">
      <c r="A385" s="200">
        <v>8643</v>
      </c>
      <c r="B385" s="33" t="s">
        <v>801</v>
      </c>
      <c r="C385" s="28" t="s">
        <v>818</v>
      </c>
      <c r="D385" s="33" t="s">
        <v>819</v>
      </c>
      <c r="E385" s="35">
        <v>0</v>
      </c>
      <c r="F385" s="28" t="s">
        <v>820</v>
      </c>
      <c r="G385" s="33" t="s">
        <v>91</v>
      </c>
      <c r="H385" s="34">
        <v>39.42</v>
      </c>
    </row>
    <row r="386" spans="1:8" ht="29" x14ac:dyDescent="0.35">
      <c r="A386" s="200">
        <v>8644</v>
      </c>
      <c r="B386" s="31" t="s">
        <v>821</v>
      </c>
      <c r="C386" s="33" t="s">
        <v>822</v>
      </c>
      <c r="D386" s="32"/>
      <c r="E386" s="35">
        <v>0</v>
      </c>
      <c r="F386" s="31" t="s">
        <v>823</v>
      </c>
      <c r="G386" s="33" t="s">
        <v>91</v>
      </c>
      <c r="H386" s="34">
        <v>5.96</v>
      </c>
    </row>
    <row r="387" spans="1:8" ht="29" x14ac:dyDescent="0.35">
      <c r="A387" s="200">
        <v>8645</v>
      </c>
      <c r="B387" s="33" t="s">
        <v>824</v>
      </c>
      <c r="C387" s="31" t="s">
        <v>825</v>
      </c>
      <c r="D387" s="31"/>
      <c r="E387" s="35">
        <v>101</v>
      </c>
      <c r="F387" s="31"/>
      <c r="G387" s="33" t="s">
        <v>91</v>
      </c>
      <c r="H387" s="34">
        <v>30.75</v>
      </c>
    </row>
    <row r="388" spans="1:8" ht="29" x14ac:dyDescent="0.35">
      <c r="A388" s="200">
        <v>8646</v>
      </c>
      <c r="B388" s="33" t="s">
        <v>826</v>
      </c>
      <c r="C388" s="31" t="s">
        <v>827</v>
      </c>
      <c r="D388" s="33" t="s">
        <v>828</v>
      </c>
      <c r="E388" s="35">
        <v>200</v>
      </c>
      <c r="F388" s="33" t="s">
        <v>829</v>
      </c>
      <c r="G388" s="33" t="s">
        <v>91</v>
      </c>
      <c r="H388" s="34">
        <v>29</v>
      </c>
    </row>
    <row r="389" spans="1:8" ht="58" x14ac:dyDescent="0.35">
      <c r="A389" s="200">
        <v>8650</v>
      </c>
      <c r="B389" s="33" t="s">
        <v>830</v>
      </c>
      <c r="C389" s="31"/>
      <c r="D389" s="31"/>
      <c r="E389" s="33" t="s">
        <v>622</v>
      </c>
      <c r="F389" s="31" t="s">
        <v>831</v>
      </c>
      <c r="G389" s="33" t="s">
        <v>91</v>
      </c>
      <c r="H389" s="34">
        <v>17.239999999999998</v>
      </c>
    </row>
    <row r="390" spans="1:8" ht="58" x14ac:dyDescent="0.35">
      <c r="A390" s="200">
        <v>8651</v>
      </c>
      <c r="B390" s="33" t="s">
        <v>830</v>
      </c>
      <c r="C390" s="31"/>
      <c r="D390" s="31"/>
      <c r="E390" s="33" t="s">
        <v>652</v>
      </c>
      <c r="F390" s="31" t="s">
        <v>831</v>
      </c>
      <c r="G390" s="33" t="s">
        <v>91</v>
      </c>
      <c r="H390" s="34">
        <v>29.85</v>
      </c>
    </row>
    <row r="391" spans="1:8" ht="43.5" x14ac:dyDescent="0.35">
      <c r="A391" s="200">
        <v>8652</v>
      </c>
      <c r="B391" s="33" t="s">
        <v>832</v>
      </c>
      <c r="C391" s="31" t="s">
        <v>833</v>
      </c>
      <c r="D391" s="33" t="s">
        <v>834</v>
      </c>
      <c r="E391" s="35">
        <v>108</v>
      </c>
      <c r="F391" s="31"/>
      <c r="G391" s="33" t="s">
        <v>91</v>
      </c>
      <c r="H391" s="34">
        <v>36.56</v>
      </c>
    </row>
    <row r="392" spans="1:8" ht="29" x14ac:dyDescent="0.35">
      <c r="A392" s="200">
        <v>8653</v>
      </c>
      <c r="B392" s="33" t="s">
        <v>832</v>
      </c>
      <c r="C392" s="31" t="s">
        <v>835</v>
      </c>
      <c r="D392" s="33" t="s">
        <v>834</v>
      </c>
      <c r="E392" s="35">
        <v>284</v>
      </c>
      <c r="F392" s="32"/>
      <c r="G392" s="33" t="s">
        <v>91</v>
      </c>
      <c r="H392" s="34">
        <v>86.94</v>
      </c>
    </row>
    <row r="393" spans="1:8" ht="29" x14ac:dyDescent="0.35">
      <c r="A393" s="200">
        <v>8654</v>
      </c>
      <c r="B393" s="33" t="s">
        <v>836</v>
      </c>
      <c r="C393" s="31" t="s">
        <v>837</v>
      </c>
      <c r="D393" s="32"/>
      <c r="E393" s="35">
        <v>0</v>
      </c>
      <c r="F393" s="32"/>
      <c r="G393" s="33" t="s">
        <v>91</v>
      </c>
      <c r="H393" s="34">
        <v>1.99</v>
      </c>
    </row>
    <row r="394" spans="1:8" x14ac:dyDescent="0.35">
      <c r="A394" s="199">
        <v>8660</v>
      </c>
      <c r="B394" s="28" t="s">
        <v>838</v>
      </c>
      <c r="C394" s="28" t="s">
        <v>839</v>
      </c>
      <c r="D394" s="28" t="s">
        <v>840</v>
      </c>
      <c r="E394" s="28" t="s">
        <v>93</v>
      </c>
      <c r="F394" s="30"/>
      <c r="G394" s="28" t="s">
        <v>91</v>
      </c>
      <c r="H394" s="29">
        <v>13.93</v>
      </c>
    </row>
    <row r="395" spans="1:8" x14ac:dyDescent="0.35">
      <c r="A395" s="199">
        <v>8661</v>
      </c>
      <c r="B395" s="28" t="s">
        <v>838</v>
      </c>
      <c r="C395" s="28" t="s">
        <v>839</v>
      </c>
      <c r="D395" s="28" t="s">
        <v>841</v>
      </c>
      <c r="E395" s="28" t="s">
        <v>331</v>
      </c>
      <c r="F395" s="30"/>
      <c r="G395" s="28" t="s">
        <v>91</v>
      </c>
      <c r="H395" s="29">
        <v>40.950000000000003</v>
      </c>
    </row>
    <row r="396" spans="1:8" x14ac:dyDescent="0.35">
      <c r="A396" s="199">
        <v>8662</v>
      </c>
      <c r="B396" s="28" t="s">
        <v>838</v>
      </c>
      <c r="C396" s="28" t="s">
        <v>839</v>
      </c>
      <c r="D396" s="28" t="s">
        <v>842</v>
      </c>
      <c r="E396" s="28" t="s">
        <v>288</v>
      </c>
      <c r="F396" s="30"/>
      <c r="G396" s="28" t="s">
        <v>91</v>
      </c>
      <c r="H396" s="29">
        <v>43.15</v>
      </c>
    </row>
    <row r="397" spans="1:8" ht="43.5" x14ac:dyDescent="0.35">
      <c r="A397" s="200">
        <v>8670</v>
      </c>
      <c r="B397" s="28" t="s">
        <v>843</v>
      </c>
      <c r="C397" s="31" t="s">
        <v>844</v>
      </c>
      <c r="D397" s="28" t="s">
        <v>845</v>
      </c>
      <c r="E397" s="35">
        <v>275</v>
      </c>
      <c r="F397" s="31" t="s">
        <v>846</v>
      </c>
      <c r="G397" s="33" t="s">
        <v>91</v>
      </c>
      <c r="H397" s="34">
        <v>36.15</v>
      </c>
    </row>
    <row r="398" spans="1:8" ht="43.5" x14ac:dyDescent="0.35">
      <c r="A398" s="200">
        <v>8671</v>
      </c>
      <c r="B398" s="28" t="s">
        <v>843</v>
      </c>
      <c r="C398" s="31" t="s">
        <v>847</v>
      </c>
      <c r="D398" s="28" t="s">
        <v>848</v>
      </c>
      <c r="E398" s="35">
        <v>310</v>
      </c>
      <c r="F398" s="31" t="s">
        <v>846</v>
      </c>
      <c r="G398" s="33" t="s">
        <v>91</v>
      </c>
      <c r="H398" s="34">
        <v>56.38</v>
      </c>
    </row>
    <row r="399" spans="1:8" ht="43.5" x14ac:dyDescent="0.35">
      <c r="A399" s="200">
        <v>8672</v>
      </c>
      <c r="B399" s="33" t="s">
        <v>849</v>
      </c>
      <c r="C399" s="33" t="s">
        <v>850</v>
      </c>
      <c r="D399" s="33" t="s">
        <v>851</v>
      </c>
      <c r="E399" s="35">
        <v>178</v>
      </c>
      <c r="F399" s="31" t="s">
        <v>852</v>
      </c>
      <c r="G399" s="33" t="s">
        <v>353</v>
      </c>
      <c r="H399" s="34">
        <v>110.73</v>
      </c>
    </row>
    <row r="400" spans="1:8" ht="43.5" x14ac:dyDescent="0.35">
      <c r="A400" s="200">
        <v>8680</v>
      </c>
      <c r="B400" s="28" t="s">
        <v>853</v>
      </c>
      <c r="C400" s="33" t="s">
        <v>854</v>
      </c>
      <c r="D400" s="28" t="s">
        <v>855</v>
      </c>
      <c r="E400" s="35">
        <v>600</v>
      </c>
      <c r="F400" s="31" t="s">
        <v>856</v>
      </c>
      <c r="G400" s="33" t="s">
        <v>353</v>
      </c>
      <c r="H400" s="34">
        <v>85.9</v>
      </c>
    </row>
    <row r="401" spans="1:8" ht="29" x14ac:dyDescent="0.35">
      <c r="A401" s="200">
        <v>8681</v>
      </c>
      <c r="B401" s="31" t="s">
        <v>857</v>
      </c>
      <c r="C401" s="32"/>
      <c r="D401" s="33" t="s">
        <v>858</v>
      </c>
      <c r="E401" s="32"/>
      <c r="F401" s="33" t="s">
        <v>859</v>
      </c>
      <c r="G401" s="33" t="s">
        <v>91</v>
      </c>
      <c r="H401" s="34">
        <v>141.96</v>
      </c>
    </row>
    <row r="402" spans="1:8" ht="29" x14ac:dyDescent="0.35">
      <c r="A402" s="200">
        <v>8682</v>
      </c>
      <c r="B402" s="31" t="s">
        <v>860</v>
      </c>
      <c r="C402" s="32"/>
      <c r="D402" s="33" t="s">
        <v>861</v>
      </c>
      <c r="E402" s="32"/>
      <c r="F402" s="33" t="s">
        <v>859</v>
      </c>
      <c r="G402" s="33" t="s">
        <v>91</v>
      </c>
      <c r="H402" s="34">
        <v>133.85</v>
      </c>
    </row>
    <row r="403" spans="1:8" ht="29" x14ac:dyDescent="0.35">
      <c r="A403" s="200">
        <v>8683</v>
      </c>
      <c r="B403" s="31" t="s">
        <v>862</v>
      </c>
      <c r="C403" s="33" t="s">
        <v>863</v>
      </c>
      <c r="D403" s="33" t="s">
        <v>864</v>
      </c>
      <c r="E403" s="33" t="s">
        <v>865</v>
      </c>
      <c r="F403" s="33" t="s">
        <v>866</v>
      </c>
      <c r="G403" s="33" t="s">
        <v>91</v>
      </c>
      <c r="H403" s="34">
        <v>120.97</v>
      </c>
    </row>
    <row r="404" spans="1:8" ht="29" x14ac:dyDescent="0.35">
      <c r="A404" s="200">
        <v>8684</v>
      </c>
      <c r="B404" s="33" t="s">
        <v>867</v>
      </c>
      <c r="C404" s="31" t="s">
        <v>868</v>
      </c>
      <c r="D404" s="33" t="s">
        <v>869</v>
      </c>
      <c r="E404" s="35">
        <v>450</v>
      </c>
      <c r="F404" s="33" t="s">
        <v>870</v>
      </c>
      <c r="G404" s="33" t="s">
        <v>91</v>
      </c>
      <c r="H404" s="34">
        <v>180.49</v>
      </c>
    </row>
    <row r="405" spans="1:8" ht="29" x14ac:dyDescent="0.35">
      <c r="A405" s="200">
        <v>8685</v>
      </c>
      <c r="B405" s="33" t="s">
        <v>871</v>
      </c>
      <c r="C405" s="33" t="s">
        <v>863</v>
      </c>
      <c r="D405" s="31" t="s">
        <v>872</v>
      </c>
      <c r="E405" s="33" t="s">
        <v>873</v>
      </c>
      <c r="F405" s="33" t="s">
        <v>874</v>
      </c>
      <c r="G405" s="33" t="s">
        <v>91</v>
      </c>
      <c r="H405" s="34">
        <v>156.16</v>
      </c>
    </row>
    <row r="406" spans="1:8" ht="29" x14ac:dyDescent="0.35">
      <c r="A406" s="200">
        <v>8686</v>
      </c>
      <c r="B406" s="33" t="s">
        <v>875</v>
      </c>
      <c r="C406" s="33" t="s">
        <v>863</v>
      </c>
      <c r="D406" s="33" t="s">
        <v>876</v>
      </c>
      <c r="E406" s="33" t="s">
        <v>877</v>
      </c>
      <c r="F406" s="33" t="s">
        <v>878</v>
      </c>
      <c r="G406" s="33" t="s">
        <v>91</v>
      </c>
      <c r="H406" s="34">
        <v>133.34</v>
      </c>
    </row>
    <row r="407" spans="1:8" ht="29" x14ac:dyDescent="0.35">
      <c r="A407" s="200">
        <v>8687</v>
      </c>
      <c r="B407" s="31" t="s">
        <v>879</v>
      </c>
      <c r="C407" s="32"/>
      <c r="D407" s="33" t="s">
        <v>880</v>
      </c>
      <c r="E407" s="33" t="s">
        <v>865</v>
      </c>
      <c r="F407" s="33" t="s">
        <v>881</v>
      </c>
      <c r="G407" s="33" t="s">
        <v>91</v>
      </c>
      <c r="H407" s="34">
        <v>116.1</v>
      </c>
    </row>
    <row r="408" spans="1:8" ht="29" x14ac:dyDescent="0.35">
      <c r="A408" s="200">
        <v>8688</v>
      </c>
      <c r="B408" s="31" t="s">
        <v>882</v>
      </c>
      <c r="C408" s="32"/>
      <c r="D408" s="33" t="s">
        <v>883</v>
      </c>
      <c r="E408" s="32"/>
      <c r="F408" s="33" t="s">
        <v>884</v>
      </c>
      <c r="G408" s="33" t="s">
        <v>91</v>
      </c>
      <c r="H408" s="34">
        <v>104.95</v>
      </c>
    </row>
    <row r="409" spans="1:8" ht="29" x14ac:dyDescent="0.35">
      <c r="A409" s="200">
        <v>8689</v>
      </c>
      <c r="B409" s="31" t="s">
        <v>885</v>
      </c>
      <c r="C409" s="32"/>
      <c r="D409" s="33" t="s">
        <v>886</v>
      </c>
      <c r="E409" s="32"/>
      <c r="F409" s="33" t="s">
        <v>887</v>
      </c>
      <c r="G409" s="33" t="s">
        <v>91</v>
      </c>
      <c r="H409" s="34">
        <v>80.11</v>
      </c>
    </row>
    <row r="410" spans="1:8" x14ac:dyDescent="0.35">
      <c r="A410" s="199">
        <v>8690</v>
      </c>
      <c r="B410" s="28" t="s">
        <v>867</v>
      </c>
      <c r="C410" s="30"/>
      <c r="D410" s="28" t="s">
        <v>888</v>
      </c>
      <c r="E410" s="30"/>
      <c r="F410" s="30"/>
      <c r="G410" s="28" t="s">
        <v>91</v>
      </c>
      <c r="H410" s="29">
        <v>71.31</v>
      </c>
    </row>
    <row r="411" spans="1:8" x14ac:dyDescent="0.35">
      <c r="A411" s="199">
        <v>8691</v>
      </c>
      <c r="B411" s="28" t="s">
        <v>867</v>
      </c>
      <c r="C411" s="30"/>
      <c r="D411" s="28" t="s">
        <v>889</v>
      </c>
      <c r="E411" s="36">
        <v>500</v>
      </c>
      <c r="F411" s="30"/>
      <c r="G411" s="28" t="s">
        <v>91</v>
      </c>
      <c r="H411" s="29">
        <v>75.61</v>
      </c>
    </row>
    <row r="412" spans="1:8" x14ac:dyDescent="0.35">
      <c r="A412" s="199">
        <v>8692</v>
      </c>
      <c r="B412" s="28" t="s">
        <v>867</v>
      </c>
      <c r="C412" s="30"/>
      <c r="D412" s="28" t="s">
        <v>890</v>
      </c>
      <c r="E412" s="36">
        <v>500</v>
      </c>
      <c r="F412" s="30"/>
      <c r="G412" s="28" t="s">
        <v>91</v>
      </c>
      <c r="H412" s="29">
        <v>82.24</v>
      </c>
    </row>
    <row r="413" spans="1:8" x14ac:dyDescent="0.35">
      <c r="A413" s="199">
        <v>8693</v>
      </c>
      <c r="B413" s="28" t="s">
        <v>867</v>
      </c>
      <c r="C413" s="30"/>
      <c r="D413" s="28" t="s">
        <v>891</v>
      </c>
      <c r="E413" s="30"/>
      <c r="F413" s="30"/>
      <c r="G413" s="28" t="s">
        <v>91</v>
      </c>
      <c r="H413" s="29">
        <v>85.22</v>
      </c>
    </row>
    <row r="414" spans="1:8" ht="29" x14ac:dyDescent="0.35">
      <c r="A414" s="200">
        <v>8694</v>
      </c>
      <c r="B414" s="33" t="s">
        <v>892</v>
      </c>
      <c r="C414" s="31" t="s">
        <v>893</v>
      </c>
      <c r="D414" s="33" t="s">
        <v>894</v>
      </c>
      <c r="E414" s="35">
        <v>475</v>
      </c>
      <c r="F414" s="32"/>
      <c r="G414" s="33" t="s">
        <v>91</v>
      </c>
      <c r="H414" s="34">
        <v>122.69</v>
      </c>
    </row>
    <row r="415" spans="1:8" ht="29" x14ac:dyDescent="0.35">
      <c r="A415" s="200">
        <v>8695</v>
      </c>
      <c r="B415" s="33" t="s">
        <v>892</v>
      </c>
      <c r="C415" s="31" t="s">
        <v>895</v>
      </c>
      <c r="D415" s="33" t="s">
        <v>896</v>
      </c>
      <c r="E415" s="32"/>
      <c r="F415" s="33" t="s">
        <v>897</v>
      </c>
      <c r="G415" s="33" t="s">
        <v>91</v>
      </c>
      <c r="H415" s="34">
        <v>148.47999999999999</v>
      </c>
    </row>
    <row r="416" spans="1:8" x14ac:dyDescent="0.35">
      <c r="A416" s="199">
        <v>8696</v>
      </c>
      <c r="B416" s="28" t="s">
        <v>867</v>
      </c>
      <c r="C416" s="28" t="s">
        <v>898</v>
      </c>
      <c r="D416" s="30"/>
      <c r="E416" s="36">
        <v>330</v>
      </c>
      <c r="F416" s="28" t="s">
        <v>899</v>
      </c>
      <c r="G416" s="28" t="s">
        <v>91</v>
      </c>
      <c r="H416" s="29">
        <v>97.71</v>
      </c>
    </row>
    <row r="417" spans="1:8" ht="29" x14ac:dyDescent="0.35">
      <c r="A417" s="200">
        <v>8697</v>
      </c>
      <c r="B417" s="31" t="s">
        <v>900</v>
      </c>
      <c r="C417" s="32"/>
      <c r="D417" s="33" t="s">
        <v>901</v>
      </c>
      <c r="E417" s="35">
        <v>175</v>
      </c>
      <c r="F417" s="32"/>
      <c r="G417" s="33" t="s">
        <v>91</v>
      </c>
      <c r="H417" s="34">
        <v>121.17</v>
      </c>
    </row>
    <row r="418" spans="1:8" ht="29" x14ac:dyDescent="0.35">
      <c r="A418" s="200">
        <v>8698</v>
      </c>
      <c r="B418" s="31" t="s">
        <v>902</v>
      </c>
      <c r="C418" s="32"/>
      <c r="D418" s="33" t="s">
        <v>903</v>
      </c>
      <c r="E418" s="32"/>
      <c r="F418" s="32"/>
      <c r="G418" s="33" t="s">
        <v>91</v>
      </c>
      <c r="H418" s="34">
        <v>104.11</v>
      </c>
    </row>
    <row r="419" spans="1:8" ht="29" x14ac:dyDescent="0.35">
      <c r="A419" s="200">
        <v>8699</v>
      </c>
      <c r="B419" s="31" t="s">
        <v>862</v>
      </c>
      <c r="C419" s="32"/>
      <c r="D419" s="33" t="s">
        <v>904</v>
      </c>
      <c r="E419" s="32"/>
      <c r="F419" s="33" t="s">
        <v>859</v>
      </c>
      <c r="G419" s="33" t="s">
        <v>91</v>
      </c>
      <c r="H419" s="34">
        <v>128.27000000000001</v>
      </c>
    </row>
    <row r="420" spans="1:8" x14ac:dyDescent="0.35">
      <c r="A420" s="199">
        <v>8700</v>
      </c>
      <c r="B420" s="28" t="s">
        <v>905</v>
      </c>
      <c r="C420" s="28" t="s">
        <v>906</v>
      </c>
      <c r="D420" s="28" t="s">
        <v>907</v>
      </c>
      <c r="E420" s="28" t="s">
        <v>335</v>
      </c>
      <c r="F420" s="28" t="s">
        <v>908</v>
      </c>
      <c r="G420" s="28" t="s">
        <v>91</v>
      </c>
      <c r="H420" s="29">
        <v>22.24</v>
      </c>
    </row>
    <row r="421" spans="1:8" x14ac:dyDescent="0.35">
      <c r="A421" s="199">
        <v>8701</v>
      </c>
      <c r="B421" s="28" t="s">
        <v>905</v>
      </c>
      <c r="C421" s="28" t="s">
        <v>906</v>
      </c>
      <c r="D421" s="28" t="s">
        <v>909</v>
      </c>
      <c r="E421" s="28" t="s">
        <v>575</v>
      </c>
      <c r="F421" s="28" t="s">
        <v>910</v>
      </c>
      <c r="G421" s="28" t="s">
        <v>91</v>
      </c>
      <c r="H421" s="29">
        <v>33.72</v>
      </c>
    </row>
    <row r="422" spans="1:8" x14ac:dyDescent="0.35">
      <c r="A422" s="202" t="s">
        <v>1171</v>
      </c>
      <c r="B422" s="28" t="s">
        <v>905</v>
      </c>
      <c r="C422" s="28" t="s">
        <v>906</v>
      </c>
      <c r="D422" s="28" t="s">
        <v>909</v>
      </c>
      <c r="E422" s="36">
        <v>200</v>
      </c>
      <c r="F422" s="28" t="s">
        <v>908</v>
      </c>
      <c r="G422" s="28" t="s">
        <v>91</v>
      </c>
      <c r="H422" s="29">
        <v>28.95</v>
      </c>
    </row>
    <row r="423" spans="1:8" x14ac:dyDescent="0.35">
      <c r="A423" s="199">
        <v>8702</v>
      </c>
      <c r="B423" s="28" t="s">
        <v>905</v>
      </c>
      <c r="C423" s="28" t="s">
        <v>906</v>
      </c>
      <c r="D423" s="28" t="s">
        <v>911</v>
      </c>
      <c r="E423" s="36">
        <v>217</v>
      </c>
      <c r="F423" s="28" t="s">
        <v>908</v>
      </c>
      <c r="G423" s="28" t="s">
        <v>91</v>
      </c>
      <c r="H423" s="29">
        <v>29.31</v>
      </c>
    </row>
    <row r="424" spans="1:8" x14ac:dyDescent="0.35">
      <c r="A424" s="199">
        <v>8703</v>
      </c>
      <c r="B424" s="28" t="s">
        <v>905</v>
      </c>
      <c r="C424" s="28" t="s">
        <v>906</v>
      </c>
      <c r="D424" s="28" t="s">
        <v>912</v>
      </c>
      <c r="E424" s="28" t="s">
        <v>261</v>
      </c>
      <c r="F424" s="28" t="s">
        <v>908</v>
      </c>
      <c r="G424" s="28" t="s">
        <v>91</v>
      </c>
      <c r="H424" s="29">
        <v>48.23</v>
      </c>
    </row>
    <row r="425" spans="1:8" ht="43.5" x14ac:dyDescent="0.35">
      <c r="A425" s="200">
        <v>8708</v>
      </c>
      <c r="B425" s="33" t="s">
        <v>913</v>
      </c>
      <c r="C425" s="31" t="s">
        <v>914</v>
      </c>
      <c r="D425" s="33" t="s">
        <v>915</v>
      </c>
      <c r="E425" s="35">
        <v>0</v>
      </c>
      <c r="F425" s="31"/>
      <c r="G425" s="33" t="s">
        <v>91</v>
      </c>
      <c r="H425" s="34">
        <v>8.7899999999999991</v>
      </c>
    </row>
    <row r="426" spans="1:8" ht="29" x14ac:dyDescent="0.35">
      <c r="A426" s="200">
        <v>8709</v>
      </c>
      <c r="B426" s="33" t="s">
        <v>913</v>
      </c>
      <c r="C426" s="31" t="s">
        <v>916</v>
      </c>
      <c r="D426" s="33" t="s">
        <v>915</v>
      </c>
      <c r="E426" s="35">
        <v>0</v>
      </c>
      <c r="F426" s="33" t="s">
        <v>455</v>
      </c>
      <c r="G426" s="33" t="s">
        <v>91</v>
      </c>
      <c r="H426" s="34">
        <v>9.9600000000000009</v>
      </c>
    </row>
    <row r="427" spans="1:8" ht="29" x14ac:dyDescent="0.35">
      <c r="A427" s="200">
        <v>8710</v>
      </c>
      <c r="B427" s="33" t="s">
        <v>913</v>
      </c>
      <c r="C427" s="31" t="s">
        <v>917</v>
      </c>
      <c r="D427" s="33" t="s">
        <v>918</v>
      </c>
      <c r="E427" s="35">
        <v>0</v>
      </c>
      <c r="F427" s="32"/>
      <c r="G427" s="33" t="s">
        <v>91</v>
      </c>
      <c r="H427" s="34">
        <v>10.15</v>
      </c>
    </row>
    <row r="428" spans="1:8" x14ac:dyDescent="0.35">
      <c r="A428" s="199">
        <v>8711</v>
      </c>
      <c r="B428" s="28" t="s">
        <v>919</v>
      </c>
      <c r="C428" s="28" t="s">
        <v>920</v>
      </c>
      <c r="D428" s="30"/>
      <c r="E428" s="36">
        <v>0</v>
      </c>
      <c r="F428" s="30"/>
      <c r="G428" s="28" t="s">
        <v>91</v>
      </c>
      <c r="H428" s="29">
        <v>3.62</v>
      </c>
    </row>
    <row r="429" spans="1:8" ht="43.5" x14ac:dyDescent="0.35">
      <c r="A429" s="201" t="s">
        <v>1172</v>
      </c>
      <c r="B429" s="28" t="s">
        <v>921</v>
      </c>
      <c r="C429" s="31"/>
      <c r="D429" s="31" t="s">
        <v>922</v>
      </c>
      <c r="E429" s="31"/>
      <c r="F429" s="31"/>
      <c r="G429" s="33" t="s">
        <v>91</v>
      </c>
      <c r="H429" s="34">
        <v>14</v>
      </c>
    </row>
    <row r="430" spans="1:8" ht="29" x14ac:dyDescent="0.35">
      <c r="A430" s="200">
        <v>8712</v>
      </c>
      <c r="B430" s="31" t="s">
        <v>923</v>
      </c>
      <c r="C430" s="33" t="s">
        <v>924</v>
      </c>
      <c r="D430" s="33" t="s">
        <v>515</v>
      </c>
      <c r="E430" s="35">
        <v>50</v>
      </c>
      <c r="F430" s="33" t="s">
        <v>925</v>
      </c>
      <c r="G430" s="33" t="s">
        <v>91</v>
      </c>
      <c r="H430" s="34">
        <v>25.81</v>
      </c>
    </row>
    <row r="431" spans="1:8" ht="29" x14ac:dyDescent="0.35">
      <c r="A431" s="200">
        <v>8713</v>
      </c>
      <c r="B431" s="31" t="s">
        <v>923</v>
      </c>
      <c r="C431" s="33" t="s">
        <v>924</v>
      </c>
      <c r="D431" s="33" t="s">
        <v>402</v>
      </c>
      <c r="E431" s="35">
        <v>60</v>
      </c>
      <c r="F431" s="31" t="s">
        <v>926</v>
      </c>
      <c r="G431" s="33" t="s">
        <v>91</v>
      </c>
      <c r="H431" s="34">
        <v>31.96</v>
      </c>
    </row>
    <row r="432" spans="1:8" ht="29" x14ac:dyDescent="0.35">
      <c r="A432" s="200">
        <v>8714</v>
      </c>
      <c r="B432" s="28" t="s">
        <v>927</v>
      </c>
      <c r="C432" s="31" t="s">
        <v>928</v>
      </c>
      <c r="D432" s="33" t="s">
        <v>929</v>
      </c>
      <c r="E432" s="35">
        <v>190</v>
      </c>
      <c r="F432" s="33" t="s">
        <v>930</v>
      </c>
      <c r="G432" s="33" t="s">
        <v>91</v>
      </c>
      <c r="H432" s="34">
        <v>86.29</v>
      </c>
    </row>
    <row r="433" spans="1:8" ht="29" x14ac:dyDescent="0.35">
      <c r="A433" s="201" t="s">
        <v>1173</v>
      </c>
      <c r="B433" s="31" t="s">
        <v>931</v>
      </c>
      <c r="C433" s="33" t="s">
        <v>932</v>
      </c>
      <c r="D433" s="33" t="s">
        <v>933</v>
      </c>
      <c r="E433" s="35">
        <v>330</v>
      </c>
      <c r="F433" s="33" t="s">
        <v>930</v>
      </c>
      <c r="G433" s="33" t="s">
        <v>91</v>
      </c>
      <c r="H433" s="34">
        <v>88.16</v>
      </c>
    </row>
    <row r="434" spans="1:8" ht="29" x14ac:dyDescent="0.35">
      <c r="A434" s="201" t="s">
        <v>1174</v>
      </c>
      <c r="B434" s="31" t="s">
        <v>934</v>
      </c>
      <c r="C434" s="33" t="s">
        <v>935</v>
      </c>
      <c r="D434" s="33" t="s">
        <v>932</v>
      </c>
      <c r="E434" s="35">
        <v>345</v>
      </c>
      <c r="F434" s="32"/>
      <c r="G434" s="33" t="s">
        <v>91</v>
      </c>
      <c r="H434" s="34">
        <v>90</v>
      </c>
    </row>
    <row r="435" spans="1:8" ht="43.5" x14ac:dyDescent="0.35">
      <c r="A435" s="201" t="s">
        <v>1175</v>
      </c>
      <c r="B435" s="28" t="s">
        <v>927</v>
      </c>
      <c r="C435" s="31" t="s">
        <v>936</v>
      </c>
      <c r="D435" s="33" t="s">
        <v>937</v>
      </c>
      <c r="E435" s="35">
        <v>370</v>
      </c>
      <c r="F435" s="31"/>
      <c r="G435" s="33" t="s">
        <v>91</v>
      </c>
      <c r="H435" s="34">
        <v>80</v>
      </c>
    </row>
    <row r="436" spans="1:8" x14ac:dyDescent="0.35">
      <c r="A436" s="199">
        <v>8715</v>
      </c>
      <c r="B436" s="28" t="s">
        <v>938</v>
      </c>
      <c r="C436" s="28" t="s">
        <v>939</v>
      </c>
      <c r="D436" s="28" t="s">
        <v>940</v>
      </c>
      <c r="E436" s="36">
        <v>36</v>
      </c>
      <c r="F436" s="28" t="s">
        <v>941</v>
      </c>
      <c r="G436" s="28" t="s">
        <v>91</v>
      </c>
      <c r="H436" s="29">
        <v>18.760000000000002</v>
      </c>
    </row>
    <row r="437" spans="1:8" ht="43.5" x14ac:dyDescent="0.35">
      <c r="A437" s="200">
        <v>8716</v>
      </c>
      <c r="B437" s="33" t="s">
        <v>942</v>
      </c>
      <c r="C437" s="31" t="s">
        <v>943</v>
      </c>
      <c r="D437" s="31"/>
      <c r="E437" s="35">
        <v>85</v>
      </c>
      <c r="F437" s="28" t="s">
        <v>944</v>
      </c>
      <c r="G437" s="33" t="s">
        <v>91</v>
      </c>
      <c r="H437" s="34">
        <v>53.67</v>
      </c>
    </row>
    <row r="438" spans="1:8" x14ac:dyDescent="0.35">
      <c r="A438" s="199">
        <v>8717</v>
      </c>
      <c r="B438" s="28" t="s">
        <v>945</v>
      </c>
      <c r="C438" s="28" t="s">
        <v>946</v>
      </c>
      <c r="D438" s="30"/>
      <c r="E438" s="36">
        <v>400</v>
      </c>
      <c r="F438" s="30"/>
      <c r="G438" s="28" t="s">
        <v>91</v>
      </c>
      <c r="H438" s="29">
        <v>77.790000000000006</v>
      </c>
    </row>
    <row r="439" spans="1:8" ht="29" x14ac:dyDescent="0.35">
      <c r="A439" s="200">
        <v>8718</v>
      </c>
      <c r="B439" s="33" t="s">
        <v>947</v>
      </c>
      <c r="C439" s="31" t="s">
        <v>948</v>
      </c>
      <c r="D439" s="33" t="s">
        <v>949</v>
      </c>
      <c r="E439" s="35">
        <v>7</v>
      </c>
      <c r="F439" s="33" t="s">
        <v>950</v>
      </c>
      <c r="G439" s="33" t="s">
        <v>91</v>
      </c>
      <c r="H439" s="34">
        <v>7.87</v>
      </c>
    </row>
    <row r="440" spans="1:8" ht="29" x14ac:dyDescent="0.35">
      <c r="A440" s="200">
        <v>8719</v>
      </c>
      <c r="B440" s="33" t="s">
        <v>951</v>
      </c>
      <c r="C440" s="31" t="s">
        <v>952</v>
      </c>
      <c r="D440" s="32"/>
      <c r="E440" s="35">
        <v>0</v>
      </c>
      <c r="F440" s="33" t="s">
        <v>941</v>
      </c>
      <c r="G440" s="33" t="s">
        <v>91</v>
      </c>
      <c r="H440" s="34">
        <v>9.59</v>
      </c>
    </row>
    <row r="441" spans="1:8" x14ac:dyDescent="0.35">
      <c r="A441" s="199">
        <v>8720</v>
      </c>
      <c r="B441" s="28" t="s">
        <v>953</v>
      </c>
      <c r="C441" s="28" t="s">
        <v>954</v>
      </c>
      <c r="D441" s="28" t="s">
        <v>519</v>
      </c>
      <c r="E441" s="28" t="s">
        <v>955</v>
      </c>
      <c r="F441" s="30"/>
      <c r="G441" s="28" t="s">
        <v>91</v>
      </c>
      <c r="H441" s="29">
        <v>52.96</v>
      </c>
    </row>
    <row r="442" spans="1:8" x14ac:dyDescent="0.35">
      <c r="A442" s="199">
        <v>8721</v>
      </c>
      <c r="B442" s="28" t="s">
        <v>953</v>
      </c>
      <c r="C442" s="28" t="s">
        <v>954</v>
      </c>
      <c r="D442" s="28" t="s">
        <v>400</v>
      </c>
      <c r="E442" s="28" t="s">
        <v>956</v>
      </c>
      <c r="F442" s="30"/>
      <c r="G442" s="28" t="s">
        <v>91</v>
      </c>
      <c r="H442" s="29">
        <v>65.75</v>
      </c>
    </row>
    <row r="443" spans="1:8" x14ac:dyDescent="0.35">
      <c r="A443" s="199">
        <v>8722</v>
      </c>
      <c r="B443" s="28" t="s">
        <v>953</v>
      </c>
      <c r="C443" s="28" t="s">
        <v>954</v>
      </c>
      <c r="D443" s="28" t="s">
        <v>412</v>
      </c>
      <c r="E443" s="28" t="s">
        <v>366</v>
      </c>
      <c r="F443" s="30"/>
      <c r="G443" s="28" t="s">
        <v>91</v>
      </c>
      <c r="H443" s="29">
        <v>73.31</v>
      </c>
    </row>
    <row r="444" spans="1:8" x14ac:dyDescent="0.35">
      <c r="A444" s="199">
        <v>8723</v>
      </c>
      <c r="B444" s="28" t="s">
        <v>953</v>
      </c>
      <c r="C444" s="28" t="s">
        <v>954</v>
      </c>
      <c r="D444" s="28" t="s">
        <v>402</v>
      </c>
      <c r="E444" s="28" t="s">
        <v>366</v>
      </c>
      <c r="F444" s="30"/>
      <c r="G444" s="28" t="s">
        <v>91</v>
      </c>
      <c r="H444" s="29">
        <v>78.59</v>
      </c>
    </row>
    <row r="445" spans="1:8" ht="29" x14ac:dyDescent="0.35">
      <c r="A445" s="200">
        <v>8724</v>
      </c>
      <c r="B445" s="31" t="s">
        <v>957</v>
      </c>
      <c r="C445" s="33" t="s">
        <v>954</v>
      </c>
      <c r="D445" s="33" t="s">
        <v>958</v>
      </c>
      <c r="E445" s="33" t="s">
        <v>959</v>
      </c>
      <c r="F445" s="32"/>
      <c r="G445" s="33" t="s">
        <v>91</v>
      </c>
      <c r="H445" s="34">
        <v>139.82</v>
      </c>
    </row>
    <row r="446" spans="1:8" x14ac:dyDescent="0.35">
      <c r="A446" s="199">
        <v>8725</v>
      </c>
      <c r="B446" s="28" t="s">
        <v>953</v>
      </c>
      <c r="C446" s="28" t="s">
        <v>954</v>
      </c>
      <c r="D446" s="28" t="s">
        <v>960</v>
      </c>
      <c r="E446" s="28" t="s">
        <v>366</v>
      </c>
      <c r="F446" s="30"/>
      <c r="G446" s="28" t="s">
        <v>91</v>
      </c>
      <c r="H446" s="29">
        <v>84.27</v>
      </c>
    </row>
    <row r="447" spans="1:8" ht="29" x14ac:dyDescent="0.35">
      <c r="A447" s="200">
        <v>8726</v>
      </c>
      <c r="B447" s="33" t="s">
        <v>953</v>
      </c>
      <c r="C447" s="31" t="s">
        <v>961</v>
      </c>
      <c r="D447" s="32"/>
      <c r="E447" s="35">
        <v>489</v>
      </c>
      <c r="F447" s="32"/>
      <c r="G447" s="33" t="s">
        <v>91</v>
      </c>
      <c r="H447" s="34">
        <v>132</v>
      </c>
    </row>
    <row r="448" spans="1:8" x14ac:dyDescent="0.35">
      <c r="A448" s="199">
        <v>8730</v>
      </c>
      <c r="B448" s="28" t="s">
        <v>962</v>
      </c>
      <c r="C448" s="28" t="s">
        <v>391</v>
      </c>
      <c r="D448" s="28" t="s">
        <v>963</v>
      </c>
      <c r="E448" s="28" t="s">
        <v>964</v>
      </c>
      <c r="F448" s="30"/>
      <c r="G448" s="28" t="s">
        <v>91</v>
      </c>
      <c r="H448" s="29">
        <v>50.49</v>
      </c>
    </row>
    <row r="449" spans="1:8" x14ac:dyDescent="0.35">
      <c r="A449" s="199">
        <v>8731</v>
      </c>
      <c r="B449" s="28" t="s">
        <v>962</v>
      </c>
      <c r="C449" s="28" t="s">
        <v>391</v>
      </c>
      <c r="D449" s="28" t="s">
        <v>965</v>
      </c>
      <c r="E449" s="28" t="s">
        <v>966</v>
      </c>
      <c r="F449" s="30"/>
      <c r="G449" s="28" t="s">
        <v>91</v>
      </c>
      <c r="H449" s="29">
        <v>57.86</v>
      </c>
    </row>
    <row r="450" spans="1:8" ht="43.5" x14ac:dyDescent="0.35">
      <c r="A450" s="200">
        <v>8733</v>
      </c>
      <c r="B450" s="33" t="s">
        <v>967</v>
      </c>
      <c r="C450" s="31" t="s">
        <v>968</v>
      </c>
      <c r="D450" s="31"/>
      <c r="E450" s="35">
        <v>0</v>
      </c>
      <c r="F450" s="33" t="s">
        <v>969</v>
      </c>
      <c r="G450" s="33" t="s">
        <v>91</v>
      </c>
      <c r="H450" s="34">
        <v>3.11</v>
      </c>
    </row>
    <row r="451" spans="1:8" ht="29" x14ac:dyDescent="0.35">
      <c r="A451" s="200">
        <v>8734</v>
      </c>
      <c r="B451" s="33" t="s">
        <v>970</v>
      </c>
      <c r="C451" s="28" t="s">
        <v>971</v>
      </c>
      <c r="D451" s="31"/>
      <c r="E451" s="35">
        <v>0</v>
      </c>
      <c r="F451" s="31"/>
      <c r="G451" s="33" t="s">
        <v>91</v>
      </c>
      <c r="H451" s="34">
        <v>5.44</v>
      </c>
    </row>
    <row r="452" spans="1:8" ht="29" x14ac:dyDescent="0.35">
      <c r="A452" s="200">
        <v>8735</v>
      </c>
      <c r="B452" s="33" t="s">
        <v>972</v>
      </c>
      <c r="C452" s="31" t="s">
        <v>973</v>
      </c>
      <c r="D452" s="31"/>
      <c r="E452" s="35">
        <v>0</v>
      </c>
      <c r="F452" s="31"/>
      <c r="G452" s="33" t="s">
        <v>91</v>
      </c>
      <c r="H452" s="34">
        <v>3.94</v>
      </c>
    </row>
    <row r="453" spans="1:8" ht="29" x14ac:dyDescent="0.35">
      <c r="A453" s="200">
        <v>8736</v>
      </c>
      <c r="B453" s="33" t="s">
        <v>974</v>
      </c>
      <c r="C453" s="31" t="s">
        <v>975</v>
      </c>
      <c r="D453" s="32"/>
      <c r="E453" s="35">
        <v>175</v>
      </c>
      <c r="F453" s="32"/>
      <c r="G453" s="33" t="s">
        <v>91</v>
      </c>
      <c r="H453" s="34">
        <v>29.13</v>
      </c>
    </row>
    <row r="454" spans="1:8" ht="29" x14ac:dyDescent="0.35">
      <c r="A454" s="200">
        <v>8744</v>
      </c>
      <c r="B454" s="33" t="s">
        <v>976</v>
      </c>
      <c r="C454" s="31" t="s">
        <v>977</v>
      </c>
      <c r="D454" s="32"/>
      <c r="E454" s="35">
        <v>350</v>
      </c>
      <c r="F454" s="32"/>
      <c r="G454" s="33" t="s">
        <v>91</v>
      </c>
      <c r="H454" s="34">
        <v>18.61</v>
      </c>
    </row>
    <row r="455" spans="1:8" x14ac:dyDescent="0.35">
      <c r="A455" s="199">
        <v>8745</v>
      </c>
      <c r="B455" s="28" t="s">
        <v>978</v>
      </c>
      <c r="C455" s="28" t="s">
        <v>979</v>
      </c>
      <c r="D455" s="30"/>
      <c r="E455" s="36">
        <v>300</v>
      </c>
      <c r="F455" s="30"/>
      <c r="G455" s="28" t="s">
        <v>91</v>
      </c>
      <c r="H455" s="29">
        <v>22.36</v>
      </c>
    </row>
    <row r="456" spans="1:8" x14ac:dyDescent="0.35">
      <c r="A456" s="200">
        <v>8746</v>
      </c>
      <c r="B456" s="33" t="s">
        <v>980</v>
      </c>
      <c r="C456" s="33" t="s">
        <v>981</v>
      </c>
      <c r="D456" s="32"/>
      <c r="E456" s="33" t="s">
        <v>982</v>
      </c>
      <c r="F456" s="32"/>
      <c r="G456" s="33" t="s">
        <v>91</v>
      </c>
      <c r="H456" s="34">
        <v>20.77</v>
      </c>
    </row>
    <row r="457" spans="1:8" x14ac:dyDescent="0.35">
      <c r="A457" s="200">
        <v>8747</v>
      </c>
      <c r="B457" s="33" t="s">
        <v>980</v>
      </c>
      <c r="C457" s="33" t="s">
        <v>983</v>
      </c>
      <c r="D457" s="32"/>
      <c r="E457" s="33" t="s">
        <v>982</v>
      </c>
      <c r="F457" s="32"/>
      <c r="G457" s="33" t="s">
        <v>91</v>
      </c>
      <c r="H457" s="34">
        <v>21.06</v>
      </c>
    </row>
    <row r="458" spans="1:8" x14ac:dyDescent="0.35">
      <c r="A458" s="199">
        <v>8748</v>
      </c>
      <c r="B458" s="28" t="s">
        <v>984</v>
      </c>
      <c r="C458" s="28" t="s">
        <v>981</v>
      </c>
      <c r="D458" s="30"/>
      <c r="E458" s="28" t="s">
        <v>985</v>
      </c>
      <c r="F458" s="30"/>
      <c r="G458" s="28" t="s">
        <v>91</v>
      </c>
      <c r="H458" s="29">
        <v>22.75</v>
      </c>
    </row>
    <row r="459" spans="1:8" x14ac:dyDescent="0.35">
      <c r="A459" s="199">
        <v>8749</v>
      </c>
      <c r="B459" s="28" t="s">
        <v>984</v>
      </c>
      <c r="C459" s="28" t="s">
        <v>983</v>
      </c>
      <c r="D459" s="30"/>
      <c r="E459" s="28" t="s">
        <v>982</v>
      </c>
      <c r="F459" s="30"/>
      <c r="G459" s="28" t="s">
        <v>91</v>
      </c>
      <c r="H459" s="29">
        <v>23</v>
      </c>
    </row>
    <row r="460" spans="1:8" x14ac:dyDescent="0.35">
      <c r="A460" s="199">
        <v>8750</v>
      </c>
      <c r="B460" s="28" t="s">
        <v>986</v>
      </c>
      <c r="C460" s="30"/>
      <c r="D460" s="30"/>
      <c r="E460" s="28" t="s">
        <v>93</v>
      </c>
      <c r="F460" s="30"/>
      <c r="G460" s="28" t="s">
        <v>91</v>
      </c>
      <c r="H460" s="29">
        <v>6.5</v>
      </c>
    </row>
    <row r="461" spans="1:8" x14ac:dyDescent="0.35">
      <c r="A461" s="199">
        <v>8753</v>
      </c>
      <c r="B461" s="28" t="s">
        <v>987</v>
      </c>
      <c r="C461" s="30"/>
      <c r="D461" s="30"/>
      <c r="E461" s="28" t="s">
        <v>89</v>
      </c>
      <c r="F461" s="30"/>
      <c r="G461" s="28" t="s">
        <v>91</v>
      </c>
      <c r="H461" s="29">
        <v>2.91</v>
      </c>
    </row>
    <row r="462" spans="1:8" ht="29" x14ac:dyDescent="0.35">
      <c r="A462" s="200">
        <v>8754</v>
      </c>
      <c r="B462" s="33" t="s">
        <v>988</v>
      </c>
      <c r="C462" s="33" t="s">
        <v>989</v>
      </c>
      <c r="D462" s="31" t="s">
        <v>990</v>
      </c>
      <c r="E462" s="35">
        <v>430</v>
      </c>
      <c r="F462" s="33" t="s">
        <v>991</v>
      </c>
      <c r="G462" s="33" t="s">
        <v>353</v>
      </c>
      <c r="H462" s="34">
        <v>64.84</v>
      </c>
    </row>
    <row r="463" spans="1:8" x14ac:dyDescent="0.35">
      <c r="A463" s="199">
        <v>8755</v>
      </c>
      <c r="B463" s="28" t="s">
        <v>992</v>
      </c>
      <c r="C463" s="28" t="s">
        <v>993</v>
      </c>
      <c r="D463" s="28" t="s">
        <v>994</v>
      </c>
      <c r="E463" s="36">
        <v>0</v>
      </c>
      <c r="F463" s="30"/>
      <c r="G463" s="28" t="s">
        <v>91</v>
      </c>
      <c r="H463" s="29">
        <v>3.85</v>
      </c>
    </row>
    <row r="464" spans="1:8" ht="43.5" x14ac:dyDescent="0.35">
      <c r="A464" s="200">
        <v>8761</v>
      </c>
      <c r="B464" s="33" t="s">
        <v>548</v>
      </c>
      <c r="C464" s="31" t="s">
        <v>995</v>
      </c>
      <c r="D464" s="31"/>
      <c r="E464" s="35">
        <v>2</v>
      </c>
      <c r="F464" s="31"/>
      <c r="G464" s="33" t="s">
        <v>91</v>
      </c>
      <c r="H464" s="34">
        <v>1.51</v>
      </c>
    </row>
    <row r="465" spans="1:8" ht="29" x14ac:dyDescent="0.35">
      <c r="A465" s="200">
        <v>8770</v>
      </c>
      <c r="B465" s="33" t="s">
        <v>996</v>
      </c>
      <c r="C465" s="32"/>
      <c r="D465" s="32"/>
      <c r="E465" s="33" t="s">
        <v>997</v>
      </c>
      <c r="F465" s="31" t="s">
        <v>998</v>
      </c>
      <c r="G465" s="33" t="s">
        <v>91</v>
      </c>
      <c r="H465" s="34">
        <v>3.89</v>
      </c>
    </row>
    <row r="466" spans="1:8" ht="43.5" x14ac:dyDescent="0.35">
      <c r="A466" s="200">
        <v>8771</v>
      </c>
      <c r="B466" s="33" t="s">
        <v>996</v>
      </c>
      <c r="C466" s="31"/>
      <c r="D466" s="31"/>
      <c r="E466" s="33" t="s">
        <v>999</v>
      </c>
      <c r="F466" s="31" t="s">
        <v>1000</v>
      </c>
      <c r="G466" s="33" t="s">
        <v>91</v>
      </c>
      <c r="H466" s="34">
        <v>7.09</v>
      </c>
    </row>
    <row r="467" spans="1:8" ht="43.5" x14ac:dyDescent="0.35">
      <c r="A467" s="200">
        <v>8772</v>
      </c>
      <c r="B467" s="33" t="s">
        <v>996</v>
      </c>
      <c r="C467" s="31"/>
      <c r="D467" s="31"/>
      <c r="E467" s="33" t="s">
        <v>95</v>
      </c>
      <c r="F467" s="31" t="s">
        <v>1000</v>
      </c>
      <c r="G467" s="33" t="s">
        <v>91</v>
      </c>
      <c r="H467" s="34">
        <v>11.95</v>
      </c>
    </row>
    <row r="468" spans="1:8" ht="43.5" x14ac:dyDescent="0.35">
      <c r="A468" s="200">
        <v>8773</v>
      </c>
      <c r="B468" s="33" t="s">
        <v>996</v>
      </c>
      <c r="C468" s="31"/>
      <c r="D468" s="31"/>
      <c r="E468" s="33" t="s">
        <v>528</v>
      </c>
      <c r="F468" s="31" t="s">
        <v>1000</v>
      </c>
      <c r="G468" s="33" t="s">
        <v>91</v>
      </c>
      <c r="H468" s="34">
        <v>12.22</v>
      </c>
    </row>
    <row r="469" spans="1:8" ht="43.5" x14ac:dyDescent="0.35">
      <c r="A469" s="200">
        <v>8780</v>
      </c>
      <c r="B469" s="33" t="s">
        <v>1001</v>
      </c>
      <c r="C469" s="33" t="s">
        <v>770</v>
      </c>
      <c r="D469" s="33" t="s">
        <v>1002</v>
      </c>
      <c r="E469" s="33" t="s">
        <v>258</v>
      </c>
      <c r="F469" s="31" t="s">
        <v>1003</v>
      </c>
      <c r="G469" s="33" t="s">
        <v>91</v>
      </c>
      <c r="H469" s="34">
        <v>28.95</v>
      </c>
    </row>
    <row r="470" spans="1:8" ht="43.5" x14ac:dyDescent="0.35">
      <c r="A470" s="200">
        <v>8781</v>
      </c>
      <c r="B470" s="33" t="s">
        <v>1001</v>
      </c>
      <c r="C470" s="33" t="s">
        <v>770</v>
      </c>
      <c r="D470" s="33" t="s">
        <v>757</v>
      </c>
      <c r="E470" s="33" t="s">
        <v>167</v>
      </c>
      <c r="F470" s="31" t="s">
        <v>1003</v>
      </c>
      <c r="G470" s="33" t="s">
        <v>91</v>
      </c>
      <c r="H470" s="34">
        <v>52.59</v>
      </c>
    </row>
    <row r="471" spans="1:8" ht="29" x14ac:dyDescent="0.35">
      <c r="A471" s="200">
        <v>8788</v>
      </c>
      <c r="B471" s="31" t="s">
        <v>1004</v>
      </c>
      <c r="C471" s="33" t="s">
        <v>1005</v>
      </c>
      <c r="D471" s="33" t="s">
        <v>1006</v>
      </c>
      <c r="E471" s="35">
        <v>200</v>
      </c>
      <c r="F471" s="33" t="s">
        <v>1007</v>
      </c>
      <c r="G471" s="33" t="s">
        <v>91</v>
      </c>
      <c r="H471" s="34">
        <v>24.06</v>
      </c>
    </row>
    <row r="472" spans="1:8" ht="29" x14ac:dyDescent="0.35">
      <c r="A472" s="200">
        <v>8789</v>
      </c>
      <c r="B472" s="33" t="s">
        <v>1008</v>
      </c>
      <c r="C472" s="31" t="s">
        <v>1009</v>
      </c>
      <c r="D472" s="32"/>
      <c r="E472" s="35">
        <v>430</v>
      </c>
      <c r="F472" s="32"/>
      <c r="G472" s="33" t="s">
        <v>91</v>
      </c>
      <c r="H472" s="34">
        <v>57.61</v>
      </c>
    </row>
    <row r="473" spans="1:8" x14ac:dyDescent="0.35">
      <c r="A473" s="199">
        <v>8790</v>
      </c>
      <c r="B473" s="28" t="s">
        <v>1008</v>
      </c>
      <c r="C473" s="28" t="s">
        <v>1010</v>
      </c>
      <c r="D473" s="28" t="s">
        <v>1011</v>
      </c>
      <c r="E473" s="28" t="s">
        <v>108</v>
      </c>
      <c r="F473" s="30"/>
      <c r="G473" s="28" t="s">
        <v>91</v>
      </c>
      <c r="H473" s="29">
        <v>40.49</v>
      </c>
    </row>
    <row r="474" spans="1:8" x14ac:dyDescent="0.35">
      <c r="A474" s="199">
        <v>8791</v>
      </c>
      <c r="B474" s="28" t="s">
        <v>1008</v>
      </c>
      <c r="C474" s="28" t="s">
        <v>1010</v>
      </c>
      <c r="D474" s="28" t="s">
        <v>1012</v>
      </c>
      <c r="E474" s="28" t="s">
        <v>1013</v>
      </c>
      <c r="F474" s="30"/>
      <c r="G474" s="28" t="s">
        <v>91</v>
      </c>
      <c r="H474" s="29">
        <v>49.93</v>
      </c>
    </row>
    <row r="475" spans="1:8" x14ac:dyDescent="0.35">
      <c r="A475" s="199">
        <v>8792</v>
      </c>
      <c r="B475" s="28" t="s">
        <v>1008</v>
      </c>
      <c r="C475" s="28" t="s">
        <v>1014</v>
      </c>
      <c r="D475" s="28" t="s">
        <v>1015</v>
      </c>
      <c r="E475" s="28" t="s">
        <v>382</v>
      </c>
      <c r="F475" s="30"/>
      <c r="G475" s="28" t="s">
        <v>91</v>
      </c>
      <c r="H475" s="29">
        <v>57.25</v>
      </c>
    </row>
    <row r="476" spans="1:8" ht="29" x14ac:dyDescent="0.35">
      <c r="A476" s="200">
        <v>8793</v>
      </c>
      <c r="B476" s="33" t="s">
        <v>1016</v>
      </c>
      <c r="C476" s="31" t="s">
        <v>1017</v>
      </c>
      <c r="D476" s="32"/>
      <c r="E476" s="35">
        <v>225</v>
      </c>
      <c r="F476" s="32"/>
      <c r="G476" s="33" t="s">
        <v>91</v>
      </c>
      <c r="H476" s="34">
        <v>85.78</v>
      </c>
    </row>
    <row r="477" spans="1:8" ht="43.5" x14ac:dyDescent="0.35">
      <c r="A477" s="200">
        <v>8794</v>
      </c>
      <c r="B477" s="33" t="s">
        <v>1018</v>
      </c>
      <c r="C477" s="31" t="s">
        <v>1019</v>
      </c>
      <c r="D477" s="33" t="s">
        <v>1020</v>
      </c>
      <c r="E477" s="35">
        <v>200</v>
      </c>
      <c r="F477" s="33" t="s">
        <v>1021</v>
      </c>
      <c r="G477" s="33" t="s">
        <v>91</v>
      </c>
      <c r="H477" s="34">
        <v>27.63</v>
      </c>
    </row>
    <row r="478" spans="1:8" ht="29" x14ac:dyDescent="0.35">
      <c r="A478" s="200">
        <v>8795</v>
      </c>
      <c r="B478" s="33" t="s">
        <v>1022</v>
      </c>
      <c r="C478" s="31" t="s">
        <v>1023</v>
      </c>
      <c r="D478" s="33" t="s">
        <v>1024</v>
      </c>
      <c r="E478" s="35">
        <v>280</v>
      </c>
      <c r="F478" s="32"/>
      <c r="G478" s="33" t="s">
        <v>91</v>
      </c>
      <c r="H478" s="34">
        <v>35.04</v>
      </c>
    </row>
    <row r="479" spans="1:8" ht="29" x14ac:dyDescent="0.35">
      <c r="A479" s="200">
        <v>8796</v>
      </c>
      <c r="B479" s="33" t="s">
        <v>1018</v>
      </c>
      <c r="C479" s="28" t="s">
        <v>1025</v>
      </c>
      <c r="D479" s="32" t="s">
        <v>1026</v>
      </c>
      <c r="E479" s="35">
        <v>217</v>
      </c>
      <c r="F479" s="33" t="s">
        <v>1021</v>
      </c>
      <c r="G479" s="33" t="s">
        <v>91</v>
      </c>
      <c r="H479" s="34">
        <v>31.87</v>
      </c>
    </row>
    <row r="480" spans="1:8" ht="29" x14ac:dyDescent="0.35">
      <c r="A480" s="200">
        <v>8797</v>
      </c>
      <c r="B480" s="33" t="s">
        <v>1018</v>
      </c>
      <c r="C480" s="33" t="s">
        <v>1027</v>
      </c>
      <c r="D480" s="31" t="s">
        <v>1028</v>
      </c>
      <c r="E480" s="35">
        <v>250</v>
      </c>
      <c r="F480" s="32"/>
      <c r="G480" s="33" t="s">
        <v>91</v>
      </c>
      <c r="H480" s="34">
        <v>31.41</v>
      </c>
    </row>
    <row r="481" spans="1:8" ht="29" x14ac:dyDescent="0.35">
      <c r="A481" s="200">
        <v>8798</v>
      </c>
      <c r="B481" s="33" t="s">
        <v>1016</v>
      </c>
      <c r="C481" s="28" t="s">
        <v>1029</v>
      </c>
      <c r="D481" s="33" t="s">
        <v>1030</v>
      </c>
      <c r="E481" s="35">
        <v>217</v>
      </c>
      <c r="F481" s="33" t="s">
        <v>1021</v>
      </c>
      <c r="G481" s="33" t="s">
        <v>91</v>
      </c>
      <c r="H481" s="34">
        <v>32.58</v>
      </c>
    </row>
    <row r="482" spans="1:8" ht="29" x14ac:dyDescent="0.35">
      <c r="A482" s="200">
        <v>8799</v>
      </c>
      <c r="B482" s="33" t="s">
        <v>1031</v>
      </c>
      <c r="C482" s="28" t="s">
        <v>1032</v>
      </c>
      <c r="D482" s="33" t="s">
        <v>1033</v>
      </c>
      <c r="E482" s="35">
        <v>280</v>
      </c>
      <c r="F482" s="33" t="s">
        <v>1034</v>
      </c>
      <c r="G482" s="33" t="s">
        <v>91</v>
      </c>
      <c r="H482" s="34">
        <v>42.92</v>
      </c>
    </row>
    <row r="483" spans="1:8" ht="29" x14ac:dyDescent="0.35">
      <c r="A483" s="200">
        <v>8800</v>
      </c>
      <c r="B483" s="33" t="s">
        <v>1035</v>
      </c>
      <c r="C483" s="32"/>
      <c r="D483" s="32"/>
      <c r="E483" s="32"/>
      <c r="F483" s="31" t="s">
        <v>1036</v>
      </c>
      <c r="G483" s="33" t="s">
        <v>164</v>
      </c>
      <c r="H483" s="34">
        <v>0.56000000000000005</v>
      </c>
    </row>
    <row r="484" spans="1:8" ht="29" x14ac:dyDescent="0.35">
      <c r="A484" s="200">
        <v>8801</v>
      </c>
      <c r="B484" s="33" t="s">
        <v>1035</v>
      </c>
      <c r="C484" s="31" t="s">
        <v>1037</v>
      </c>
      <c r="D484" s="33" t="s">
        <v>829</v>
      </c>
      <c r="E484" s="35">
        <v>160</v>
      </c>
      <c r="F484" s="32"/>
      <c r="G484" s="33" t="s">
        <v>91</v>
      </c>
      <c r="H484" s="34">
        <v>11.75</v>
      </c>
    </row>
    <row r="485" spans="1:8" ht="29" x14ac:dyDescent="0.35">
      <c r="A485" s="200">
        <v>8802</v>
      </c>
      <c r="B485" s="33" t="s">
        <v>1035</v>
      </c>
      <c r="C485" s="31" t="s">
        <v>1038</v>
      </c>
      <c r="D485" s="33" t="s">
        <v>829</v>
      </c>
      <c r="E485" s="35">
        <v>234</v>
      </c>
      <c r="F485" s="32"/>
      <c r="G485" s="33" t="s">
        <v>91</v>
      </c>
      <c r="H485" s="34">
        <v>16.809999999999999</v>
      </c>
    </row>
    <row r="486" spans="1:8" ht="29" x14ac:dyDescent="0.35">
      <c r="A486" s="200">
        <v>8803</v>
      </c>
      <c r="B486" s="33" t="s">
        <v>1035</v>
      </c>
      <c r="C486" s="31" t="s">
        <v>1039</v>
      </c>
      <c r="D486" s="33" t="s">
        <v>829</v>
      </c>
      <c r="E486" s="35">
        <v>260</v>
      </c>
      <c r="F486" s="32"/>
      <c r="G486" s="33" t="s">
        <v>91</v>
      </c>
      <c r="H486" s="34">
        <v>21.1</v>
      </c>
    </row>
    <row r="487" spans="1:8" ht="29" x14ac:dyDescent="0.35">
      <c r="A487" s="200">
        <v>8804</v>
      </c>
      <c r="B487" s="33" t="s">
        <v>1035</v>
      </c>
      <c r="C487" s="31" t="s">
        <v>1040</v>
      </c>
      <c r="D487" s="33" t="s">
        <v>829</v>
      </c>
      <c r="E487" s="35">
        <v>300</v>
      </c>
      <c r="F487" s="32"/>
      <c r="G487" s="33" t="s">
        <v>91</v>
      </c>
      <c r="H487" s="34">
        <v>21.13</v>
      </c>
    </row>
    <row r="488" spans="1:8" ht="29" x14ac:dyDescent="0.35">
      <c r="A488" s="200">
        <v>8805</v>
      </c>
      <c r="B488" s="33" t="s">
        <v>1035</v>
      </c>
      <c r="C488" s="31" t="s">
        <v>1041</v>
      </c>
      <c r="D488" s="33" t="s">
        <v>829</v>
      </c>
      <c r="E488" s="35">
        <v>300</v>
      </c>
      <c r="F488" s="32"/>
      <c r="G488" s="33" t="s">
        <v>91</v>
      </c>
      <c r="H488" s="34">
        <v>21.94</v>
      </c>
    </row>
    <row r="489" spans="1:8" ht="29" x14ac:dyDescent="0.35">
      <c r="A489" s="200">
        <v>8806</v>
      </c>
      <c r="B489" s="33" t="s">
        <v>1035</v>
      </c>
      <c r="C489" s="31" t="s">
        <v>1042</v>
      </c>
      <c r="D489" s="33" t="s">
        <v>829</v>
      </c>
      <c r="E489" s="35">
        <v>165</v>
      </c>
      <c r="F489" s="32"/>
      <c r="G489" s="33" t="s">
        <v>91</v>
      </c>
      <c r="H489" s="34">
        <v>12.77</v>
      </c>
    </row>
    <row r="490" spans="1:8" ht="29" x14ac:dyDescent="0.35">
      <c r="A490" s="200">
        <v>8807</v>
      </c>
      <c r="B490" s="33" t="s">
        <v>1035</v>
      </c>
      <c r="C490" s="31" t="s">
        <v>1042</v>
      </c>
      <c r="D490" s="33" t="s">
        <v>1043</v>
      </c>
      <c r="E490" s="35">
        <v>285</v>
      </c>
      <c r="F490" s="33" t="s">
        <v>1044</v>
      </c>
      <c r="G490" s="33" t="s">
        <v>91</v>
      </c>
      <c r="H490" s="34">
        <v>19.87</v>
      </c>
    </row>
    <row r="491" spans="1:8" ht="29" x14ac:dyDescent="0.35">
      <c r="A491" s="200">
        <v>8808</v>
      </c>
      <c r="B491" s="33" t="s">
        <v>1035</v>
      </c>
      <c r="C491" s="31" t="s">
        <v>1038</v>
      </c>
      <c r="D491" s="33" t="s">
        <v>1043</v>
      </c>
      <c r="E491" s="35">
        <v>340</v>
      </c>
      <c r="F491" s="33" t="s">
        <v>1044</v>
      </c>
      <c r="G491" s="33" t="s">
        <v>91</v>
      </c>
      <c r="H491" s="34">
        <v>20.57</v>
      </c>
    </row>
    <row r="492" spans="1:8" ht="29" x14ac:dyDescent="0.35">
      <c r="A492" s="200">
        <v>8809</v>
      </c>
      <c r="B492" s="33" t="s">
        <v>1035</v>
      </c>
      <c r="C492" s="31" t="s">
        <v>1039</v>
      </c>
      <c r="D492" s="33" t="s">
        <v>1043</v>
      </c>
      <c r="E492" s="35">
        <v>360</v>
      </c>
      <c r="F492" s="33" t="s">
        <v>1044</v>
      </c>
      <c r="G492" s="33" t="s">
        <v>91</v>
      </c>
      <c r="H492" s="34">
        <v>25.19</v>
      </c>
    </row>
    <row r="493" spans="1:8" ht="29" x14ac:dyDescent="0.35">
      <c r="A493" s="200">
        <v>8810</v>
      </c>
      <c r="B493" s="33" t="s">
        <v>1035</v>
      </c>
      <c r="C493" s="31" t="s">
        <v>1040</v>
      </c>
      <c r="D493" s="33" t="s">
        <v>1043</v>
      </c>
      <c r="E493" s="35">
        <v>362</v>
      </c>
      <c r="F493" s="33" t="s">
        <v>1044</v>
      </c>
      <c r="G493" s="33" t="s">
        <v>91</v>
      </c>
      <c r="H493" s="34">
        <v>25.53</v>
      </c>
    </row>
    <row r="494" spans="1:8" ht="29" x14ac:dyDescent="0.35">
      <c r="A494" s="200">
        <v>8811</v>
      </c>
      <c r="B494" s="33" t="s">
        <v>1035</v>
      </c>
      <c r="C494" s="31" t="s">
        <v>1041</v>
      </c>
      <c r="D494" s="33" t="s">
        <v>1043</v>
      </c>
      <c r="E494" s="35">
        <v>362</v>
      </c>
      <c r="F494" s="33" t="s">
        <v>1044</v>
      </c>
      <c r="G494" s="33" t="s">
        <v>91</v>
      </c>
      <c r="H494" s="34">
        <v>26.24</v>
      </c>
    </row>
    <row r="495" spans="1:8" ht="29" x14ac:dyDescent="0.35">
      <c r="A495" s="200">
        <v>8820</v>
      </c>
      <c r="B495" s="33" t="s">
        <v>1045</v>
      </c>
      <c r="C495" s="31" t="s">
        <v>1046</v>
      </c>
      <c r="D495" s="32"/>
      <c r="E495" s="35">
        <v>0</v>
      </c>
      <c r="F495" s="32"/>
      <c r="G495" s="33" t="s">
        <v>91</v>
      </c>
      <c r="H495" s="34">
        <v>1.77</v>
      </c>
    </row>
    <row r="496" spans="1:8" ht="29" x14ac:dyDescent="0.35">
      <c r="A496" s="200">
        <v>8821</v>
      </c>
      <c r="B496" s="33" t="s">
        <v>1047</v>
      </c>
      <c r="C496" s="31" t="s">
        <v>1048</v>
      </c>
      <c r="D496" s="32"/>
      <c r="E496" s="35">
        <v>0</v>
      </c>
      <c r="F496" s="32"/>
      <c r="G496" s="33" t="s">
        <v>91</v>
      </c>
      <c r="H496" s="34">
        <v>1.58</v>
      </c>
    </row>
    <row r="497" spans="1:8" ht="43.5" x14ac:dyDescent="0.35">
      <c r="A497" s="200">
        <v>8822</v>
      </c>
      <c r="B497" s="33" t="s">
        <v>1049</v>
      </c>
      <c r="C497" s="31" t="s">
        <v>1050</v>
      </c>
      <c r="D497" s="31"/>
      <c r="E497" s="35">
        <v>230</v>
      </c>
      <c r="F497" s="31"/>
      <c r="G497" s="33" t="s">
        <v>91</v>
      </c>
      <c r="H497" s="34">
        <v>53.97</v>
      </c>
    </row>
    <row r="498" spans="1:8" x14ac:dyDescent="0.35">
      <c r="A498" s="200">
        <v>8823</v>
      </c>
      <c r="B498" s="33" t="s">
        <v>1051</v>
      </c>
      <c r="C498" s="33" t="s">
        <v>1052</v>
      </c>
      <c r="D498" s="32"/>
      <c r="E498" s="35">
        <v>700</v>
      </c>
      <c r="F498" s="32"/>
      <c r="G498" s="33" t="s">
        <v>91</v>
      </c>
      <c r="H498" s="34">
        <v>120.16</v>
      </c>
    </row>
    <row r="499" spans="1:8" x14ac:dyDescent="0.35">
      <c r="A499" s="199">
        <v>8824</v>
      </c>
      <c r="B499" s="28" t="s">
        <v>311</v>
      </c>
      <c r="C499" s="28" t="s">
        <v>1053</v>
      </c>
      <c r="D499" s="30"/>
      <c r="E499" s="28" t="s">
        <v>1054</v>
      </c>
      <c r="F499" s="30"/>
      <c r="G499" s="28" t="s">
        <v>91</v>
      </c>
      <c r="H499" s="29">
        <v>110.67</v>
      </c>
    </row>
    <row r="500" spans="1:8" ht="29" x14ac:dyDescent="0.35">
      <c r="A500" s="200">
        <v>8825</v>
      </c>
      <c r="B500" s="33" t="s">
        <v>311</v>
      </c>
      <c r="C500" s="31" t="s">
        <v>1055</v>
      </c>
      <c r="D500" s="32"/>
      <c r="E500" s="33" t="s">
        <v>1056</v>
      </c>
      <c r="F500" s="32"/>
      <c r="G500" s="33" t="s">
        <v>91</v>
      </c>
      <c r="H500" s="34">
        <v>132.44999999999999</v>
      </c>
    </row>
    <row r="501" spans="1:8" x14ac:dyDescent="0.35">
      <c r="A501" s="199">
        <v>8840</v>
      </c>
      <c r="B501" s="28" t="s">
        <v>1057</v>
      </c>
      <c r="C501" s="28" t="s">
        <v>1058</v>
      </c>
      <c r="D501" s="28" t="s">
        <v>1059</v>
      </c>
      <c r="E501" s="28" t="s">
        <v>1060</v>
      </c>
      <c r="F501" s="30"/>
      <c r="G501" s="28" t="s">
        <v>91</v>
      </c>
      <c r="H501" s="29">
        <v>40.75</v>
      </c>
    </row>
    <row r="502" spans="1:8" ht="43.5" x14ac:dyDescent="0.35">
      <c r="A502" s="200">
        <v>8841</v>
      </c>
      <c r="B502" s="33" t="s">
        <v>1061</v>
      </c>
      <c r="C502" s="31" t="s">
        <v>1062</v>
      </c>
      <c r="D502" s="31"/>
      <c r="E502" s="35">
        <v>200</v>
      </c>
      <c r="F502" s="31"/>
      <c r="G502" s="33" t="s">
        <v>91</v>
      </c>
      <c r="H502" s="34">
        <v>32.46</v>
      </c>
    </row>
    <row r="503" spans="1:8" ht="29" x14ac:dyDescent="0.35">
      <c r="A503" s="200">
        <v>8842</v>
      </c>
      <c r="B503" s="31" t="s">
        <v>1063</v>
      </c>
      <c r="C503" s="31" t="s">
        <v>1064</v>
      </c>
      <c r="D503" s="32"/>
      <c r="E503" s="35">
        <v>0</v>
      </c>
      <c r="F503" s="31" t="s">
        <v>1065</v>
      </c>
      <c r="G503" s="33" t="s">
        <v>91</v>
      </c>
      <c r="H503" s="34">
        <v>14.94</v>
      </c>
    </row>
    <row r="504" spans="1:8" ht="29" x14ac:dyDescent="0.35">
      <c r="A504" s="200">
        <v>8843</v>
      </c>
      <c r="B504" s="33" t="s">
        <v>1066</v>
      </c>
      <c r="C504" s="31" t="s">
        <v>1067</v>
      </c>
      <c r="D504" s="32"/>
      <c r="E504" s="35">
        <v>0</v>
      </c>
      <c r="F504" s="31" t="s">
        <v>1065</v>
      </c>
      <c r="G504" s="33" t="s">
        <v>91</v>
      </c>
      <c r="H504" s="34">
        <v>14.06</v>
      </c>
    </row>
    <row r="505" spans="1:8" ht="29" x14ac:dyDescent="0.35">
      <c r="A505" s="200">
        <v>8844</v>
      </c>
      <c r="B505" s="28" t="s">
        <v>1068</v>
      </c>
      <c r="C505" s="31" t="s">
        <v>1069</v>
      </c>
      <c r="D505" s="28" t="s">
        <v>1070</v>
      </c>
      <c r="E505" s="35">
        <v>400</v>
      </c>
      <c r="F505" s="31"/>
      <c r="G505" s="33" t="s">
        <v>91</v>
      </c>
      <c r="H505" s="34">
        <v>87.31</v>
      </c>
    </row>
    <row r="506" spans="1:8" ht="29" x14ac:dyDescent="0.35">
      <c r="A506" s="200">
        <v>8845</v>
      </c>
      <c r="B506" s="31" t="s">
        <v>1071</v>
      </c>
      <c r="C506" s="33" t="s">
        <v>1072</v>
      </c>
      <c r="D506" s="33" t="s">
        <v>1073</v>
      </c>
      <c r="E506" s="35">
        <v>340</v>
      </c>
      <c r="F506" s="32"/>
      <c r="G506" s="33" t="s">
        <v>91</v>
      </c>
      <c r="H506" s="34">
        <v>31.99</v>
      </c>
    </row>
    <row r="507" spans="1:8" ht="43.5" x14ac:dyDescent="0.35">
      <c r="A507" s="200">
        <v>8846</v>
      </c>
      <c r="B507" s="28" t="s">
        <v>1074</v>
      </c>
      <c r="C507" s="31" t="s">
        <v>1075</v>
      </c>
      <c r="D507" s="33" t="s">
        <v>1073</v>
      </c>
      <c r="E507" s="35">
        <v>340</v>
      </c>
      <c r="F507" s="31"/>
      <c r="G507" s="33" t="s">
        <v>91</v>
      </c>
      <c r="H507" s="34">
        <v>20.61</v>
      </c>
    </row>
    <row r="508" spans="1:8" ht="43.5" x14ac:dyDescent="0.35">
      <c r="A508" s="200">
        <v>8847</v>
      </c>
      <c r="B508" s="33" t="s">
        <v>1076</v>
      </c>
      <c r="C508" s="28" t="s">
        <v>1077</v>
      </c>
      <c r="D508" s="33" t="s">
        <v>1078</v>
      </c>
      <c r="E508" s="35">
        <v>0</v>
      </c>
      <c r="F508" s="33" t="s">
        <v>1079</v>
      </c>
      <c r="G508" s="33" t="s">
        <v>91</v>
      </c>
      <c r="H508" s="34">
        <v>32.130000000000003</v>
      </c>
    </row>
    <row r="509" spans="1:8" ht="43.5" x14ac:dyDescent="0.35">
      <c r="A509" s="200">
        <v>8848</v>
      </c>
      <c r="B509" s="28" t="s">
        <v>1076</v>
      </c>
      <c r="C509" s="31" t="s">
        <v>1080</v>
      </c>
      <c r="D509" s="31"/>
      <c r="E509" s="35">
        <v>310</v>
      </c>
      <c r="F509" s="31"/>
      <c r="G509" s="33" t="s">
        <v>91</v>
      </c>
      <c r="H509" s="34">
        <v>51.4</v>
      </c>
    </row>
    <row r="510" spans="1:8" ht="43.5" x14ac:dyDescent="0.35">
      <c r="A510" s="200">
        <v>8849</v>
      </c>
      <c r="B510" s="28" t="s">
        <v>1068</v>
      </c>
      <c r="C510" s="31" t="s">
        <v>1081</v>
      </c>
      <c r="D510" s="31"/>
      <c r="E510" s="35">
        <v>280</v>
      </c>
      <c r="F510" s="28" t="s">
        <v>1082</v>
      </c>
      <c r="G510" s="33" t="s">
        <v>91</v>
      </c>
      <c r="H510" s="34">
        <v>56.15</v>
      </c>
    </row>
    <row r="511" spans="1:8" ht="29" x14ac:dyDescent="0.35">
      <c r="A511" s="200">
        <v>8850</v>
      </c>
      <c r="B511" s="31" t="s">
        <v>1083</v>
      </c>
      <c r="C511" s="31" t="s">
        <v>1084</v>
      </c>
      <c r="D511" s="32"/>
      <c r="E511" s="35">
        <v>260</v>
      </c>
      <c r="F511" s="32"/>
      <c r="G511" s="33" t="s">
        <v>91</v>
      </c>
      <c r="H511" s="34">
        <v>47.78</v>
      </c>
    </row>
    <row r="512" spans="1:8" ht="43.5" x14ac:dyDescent="0.35">
      <c r="A512" s="200">
        <v>8851</v>
      </c>
      <c r="B512" s="33" t="s">
        <v>1085</v>
      </c>
      <c r="C512" s="31" t="s">
        <v>1086</v>
      </c>
      <c r="D512" s="31"/>
      <c r="E512" s="35">
        <v>230</v>
      </c>
      <c r="F512" s="33" t="s">
        <v>1087</v>
      </c>
      <c r="G512" s="33" t="s">
        <v>91</v>
      </c>
      <c r="H512" s="34">
        <v>43.38</v>
      </c>
    </row>
    <row r="513" spans="1:8" ht="29" x14ac:dyDescent="0.35">
      <c r="A513" s="200">
        <v>8852</v>
      </c>
      <c r="B513" s="28" t="s">
        <v>1068</v>
      </c>
      <c r="C513" s="31" t="s">
        <v>1088</v>
      </c>
      <c r="D513" s="31"/>
      <c r="E513" s="35">
        <v>410</v>
      </c>
      <c r="F513" s="31"/>
      <c r="G513" s="33" t="s">
        <v>91</v>
      </c>
      <c r="H513" s="34">
        <v>68.989999999999995</v>
      </c>
    </row>
    <row r="514" spans="1:8" ht="29" x14ac:dyDescent="0.35">
      <c r="A514" s="200">
        <v>8853</v>
      </c>
      <c r="B514" s="28" t="s">
        <v>1068</v>
      </c>
      <c r="C514" s="31" t="s">
        <v>1089</v>
      </c>
      <c r="D514" s="31"/>
      <c r="E514" s="35">
        <v>410</v>
      </c>
      <c r="F514" s="31"/>
      <c r="G514" s="33" t="s">
        <v>91</v>
      </c>
      <c r="H514" s="34">
        <v>46.53</v>
      </c>
    </row>
    <row r="515" spans="1:8" ht="29" x14ac:dyDescent="0.35">
      <c r="A515" s="200">
        <v>8854</v>
      </c>
      <c r="B515" s="31" t="s">
        <v>1090</v>
      </c>
      <c r="C515" s="31" t="s">
        <v>1091</v>
      </c>
      <c r="D515" s="32"/>
      <c r="E515" s="33" t="s">
        <v>1092</v>
      </c>
      <c r="F515" s="32"/>
      <c r="G515" s="33" t="s">
        <v>91</v>
      </c>
      <c r="H515" s="34">
        <v>100.22</v>
      </c>
    </row>
    <row r="516" spans="1:8" ht="58" x14ac:dyDescent="0.35">
      <c r="A516" s="200">
        <v>8870</v>
      </c>
      <c r="B516" s="33" t="s">
        <v>1093</v>
      </c>
      <c r="C516" s="31" t="s">
        <v>1094</v>
      </c>
      <c r="D516" s="33" t="s">
        <v>1095</v>
      </c>
      <c r="E516" s="38">
        <v>13.5</v>
      </c>
      <c r="F516" s="31"/>
      <c r="G516" s="33" t="s">
        <v>91</v>
      </c>
      <c r="H516" s="34">
        <v>10.56</v>
      </c>
    </row>
    <row r="517" spans="1:8" x14ac:dyDescent="0.35">
      <c r="A517" s="199">
        <v>8871</v>
      </c>
      <c r="B517" s="28" t="s">
        <v>1093</v>
      </c>
      <c r="C517" s="28" t="s">
        <v>1096</v>
      </c>
      <c r="D517" s="30"/>
      <c r="E517" s="40">
        <v>7.5</v>
      </c>
      <c r="F517" s="30"/>
      <c r="G517" s="28" t="s">
        <v>91</v>
      </c>
      <c r="H517" s="29">
        <v>6.67</v>
      </c>
    </row>
    <row r="518" spans="1:8" ht="29" x14ac:dyDescent="0.35">
      <c r="A518" s="200">
        <v>8872</v>
      </c>
      <c r="B518" s="33" t="s">
        <v>1097</v>
      </c>
      <c r="C518" s="31" t="s">
        <v>1098</v>
      </c>
      <c r="D518" s="31" t="s">
        <v>1099</v>
      </c>
      <c r="E518" s="33" t="s">
        <v>1100</v>
      </c>
      <c r="F518" s="32"/>
      <c r="G518" s="33" t="s">
        <v>91</v>
      </c>
      <c r="H518" s="34">
        <v>50.11</v>
      </c>
    </row>
    <row r="519" spans="1:8" ht="43.5" x14ac:dyDescent="0.35">
      <c r="A519" s="200">
        <v>8900</v>
      </c>
      <c r="B519" s="33" t="s">
        <v>1101</v>
      </c>
      <c r="C519" s="31" t="s">
        <v>1102</v>
      </c>
      <c r="D519" s="31"/>
      <c r="E519" s="35">
        <v>420</v>
      </c>
      <c r="F519" s="31"/>
      <c r="G519" s="33" t="s">
        <v>91</v>
      </c>
      <c r="H519" s="34">
        <v>538</v>
      </c>
    </row>
    <row r="520" spans="1:8" ht="43.5" x14ac:dyDescent="0.35">
      <c r="A520" s="200">
        <v>8901</v>
      </c>
      <c r="B520" s="33" t="s">
        <v>1101</v>
      </c>
      <c r="C520" s="31" t="s">
        <v>1103</v>
      </c>
      <c r="D520" s="31"/>
      <c r="E520" s="35">
        <v>420</v>
      </c>
      <c r="F520" s="31"/>
      <c r="G520" s="33" t="s">
        <v>91</v>
      </c>
      <c r="H520" s="34">
        <v>495.85</v>
      </c>
    </row>
    <row r="521" spans="1:8" ht="43.5" x14ac:dyDescent="0.35">
      <c r="A521" s="200">
        <v>8902</v>
      </c>
      <c r="B521" s="33" t="s">
        <v>1101</v>
      </c>
      <c r="C521" s="31" t="s">
        <v>1104</v>
      </c>
      <c r="D521" s="31"/>
      <c r="E521" s="35">
        <v>650</v>
      </c>
      <c r="F521" s="33" t="s">
        <v>1105</v>
      </c>
      <c r="G521" s="33" t="s">
        <v>91</v>
      </c>
      <c r="H521" s="34">
        <v>583.04999999999995</v>
      </c>
    </row>
    <row r="522" spans="1:8" ht="29" x14ac:dyDescent="0.35">
      <c r="A522" s="200">
        <v>8903</v>
      </c>
      <c r="B522" s="33" t="s">
        <v>1101</v>
      </c>
      <c r="C522" s="31" t="s">
        <v>1106</v>
      </c>
      <c r="D522" s="32"/>
      <c r="E522" s="35">
        <v>650</v>
      </c>
      <c r="F522" s="33" t="s">
        <v>1107</v>
      </c>
      <c r="G522" s="33" t="s">
        <v>91</v>
      </c>
      <c r="H522" s="34">
        <v>593.66999999999996</v>
      </c>
    </row>
    <row r="523" spans="1:8" ht="43.5" x14ac:dyDescent="0.35">
      <c r="A523" s="200">
        <v>8904</v>
      </c>
      <c r="B523" s="33" t="s">
        <v>1101</v>
      </c>
      <c r="C523" s="31" t="s">
        <v>1108</v>
      </c>
      <c r="D523" s="31"/>
      <c r="E523" s="35">
        <v>450</v>
      </c>
      <c r="F523" s="33" t="s">
        <v>1109</v>
      </c>
      <c r="G523" s="33" t="s">
        <v>91</v>
      </c>
      <c r="H523" s="34">
        <v>773.99</v>
      </c>
    </row>
    <row r="524" spans="1:8" ht="29" x14ac:dyDescent="0.35">
      <c r="A524" s="200">
        <v>8905</v>
      </c>
      <c r="B524" s="33" t="s">
        <v>1101</v>
      </c>
      <c r="C524" s="31" t="s">
        <v>1110</v>
      </c>
      <c r="D524" s="32"/>
      <c r="E524" s="35">
        <v>630</v>
      </c>
      <c r="F524" s="32"/>
      <c r="G524" s="33" t="s">
        <v>91</v>
      </c>
      <c r="H524" s="34">
        <v>666</v>
      </c>
    </row>
    <row r="525" spans="1:8" ht="29" x14ac:dyDescent="0.35">
      <c r="A525" s="200">
        <v>8906</v>
      </c>
      <c r="B525" s="33" t="s">
        <v>1111</v>
      </c>
      <c r="C525" s="31" t="s">
        <v>1112</v>
      </c>
      <c r="D525" s="32"/>
      <c r="E525" s="35">
        <v>310</v>
      </c>
      <c r="F525" s="32"/>
      <c r="G525" s="33" t="s">
        <v>91</v>
      </c>
      <c r="H525" s="34">
        <v>450</v>
      </c>
    </row>
    <row r="526" spans="1:8" ht="43.5" x14ac:dyDescent="0.35">
      <c r="A526" s="200">
        <v>8907</v>
      </c>
      <c r="B526" s="33" t="s">
        <v>1111</v>
      </c>
      <c r="C526" s="31" t="s">
        <v>1113</v>
      </c>
      <c r="D526" s="31"/>
      <c r="E526" s="35">
        <v>350</v>
      </c>
      <c r="F526" s="31"/>
      <c r="G526" s="33" t="s">
        <v>91</v>
      </c>
      <c r="H526" s="34">
        <v>490</v>
      </c>
    </row>
    <row r="527" spans="1:8" ht="29" x14ac:dyDescent="0.35">
      <c r="A527" s="200">
        <v>8908</v>
      </c>
      <c r="B527" s="33" t="s">
        <v>1101</v>
      </c>
      <c r="C527" s="31" t="s">
        <v>1114</v>
      </c>
      <c r="D527" s="33" t="s">
        <v>1115</v>
      </c>
      <c r="E527" s="35">
        <v>1890</v>
      </c>
      <c r="F527" s="33" t="s">
        <v>1116</v>
      </c>
      <c r="G527" s="33" t="s">
        <v>91</v>
      </c>
      <c r="H527" s="39">
        <v>3016.09</v>
      </c>
    </row>
    <row r="528" spans="1:8" ht="29" x14ac:dyDescent="0.35">
      <c r="A528" s="200">
        <v>8909</v>
      </c>
      <c r="B528" s="33" t="s">
        <v>1101</v>
      </c>
      <c r="C528" s="31" t="s">
        <v>1117</v>
      </c>
      <c r="D528" s="33" t="s">
        <v>1115</v>
      </c>
      <c r="E528" s="35">
        <v>1890</v>
      </c>
      <c r="F528" s="33" t="s">
        <v>1118</v>
      </c>
      <c r="G528" s="33" t="s">
        <v>91</v>
      </c>
      <c r="H528" s="39">
        <v>5636.87</v>
      </c>
    </row>
    <row r="529" spans="1:8" ht="43.5" x14ac:dyDescent="0.35">
      <c r="A529" s="200">
        <v>8910</v>
      </c>
      <c r="B529" s="33" t="s">
        <v>1101</v>
      </c>
      <c r="C529" s="31" t="s">
        <v>1119</v>
      </c>
      <c r="D529" s="33" t="s">
        <v>1120</v>
      </c>
      <c r="E529" s="35">
        <v>2850</v>
      </c>
      <c r="F529" s="33" t="s">
        <v>1118</v>
      </c>
      <c r="G529" s="33" t="s">
        <v>91</v>
      </c>
      <c r="H529" s="39">
        <v>11009.51</v>
      </c>
    </row>
    <row r="530" spans="1:8" ht="29" x14ac:dyDescent="0.35">
      <c r="A530" s="200">
        <v>8911</v>
      </c>
      <c r="B530" s="33" t="s">
        <v>1121</v>
      </c>
      <c r="C530" s="31" t="s">
        <v>1122</v>
      </c>
      <c r="D530" s="33" t="s">
        <v>1123</v>
      </c>
      <c r="E530" s="35">
        <v>675</v>
      </c>
      <c r="F530" s="33" t="s">
        <v>1124</v>
      </c>
      <c r="G530" s="33" t="s">
        <v>91</v>
      </c>
      <c r="H530" s="34">
        <v>657</v>
      </c>
    </row>
    <row r="531" spans="1:8" ht="29" x14ac:dyDescent="0.35">
      <c r="A531" s="200">
        <v>8912</v>
      </c>
      <c r="B531" s="33" t="s">
        <v>1121</v>
      </c>
      <c r="C531" s="31" t="s">
        <v>1125</v>
      </c>
      <c r="D531" s="33" t="s">
        <v>1123</v>
      </c>
      <c r="E531" s="35">
        <v>420</v>
      </c>
      <c r="F531" s="33" t="s">
        <v>1124</v>
      </c>
      <c r="G531" s="33" t="s">
        <v>91</v>
      </c>
      <c r="H531" s="34">
        <v>616.42999999999995</v>
      </c>
    </row>
    <row r="532" spans="1:8" x14ac:dyDescent="0.35">
      <c r="A532" s="200">
        <v>8913</v>
      </c>
      <c r="B532" s="33" t="s">
        <v>1101</v>
      </c>
      <c r="C532" s="33" t="s">
        <v>1126</v>
      </c>
      <c r="D532" s="32"/>
      <c r="E532" s="35">
        <v>726</v>
      </c>
      <c r="F532" s="32"/>
      <c r="G532" s="33" t="s">
        <v>91</v>
      </c>
      <c r="H532" s="34">
        <v>570</v>
      </c>
    </row>
    <row r="533" spans="1:8" ht="29" x14ac:dyDescent="0.35">
      <c r="A533" s="200">
        <v>8914</v>
      </c>
      <c r="B533" s="33" t="s">
        <v>1111</v>
      </c>
      <c r="C533" s="31" t="s">
        <v>1127</v>
      </c>
      <c r="D533" s="32"/>
      <c r="E533" s="35">
        <v>669</v>
      </c>
      <c r="F533" s="32"/>
      <c r="G533" s="33" t="s">
        <v>91</v>
      </c>
      <c r="H533" s="39">
        <v>1608</v>
      </c>
    </row>
    <row r="534" spans="1:8" ht="29" x14ac:dyDescent="0.35">
      <c r="A534" s="200">
        <v>8915</v>
      </c>
      <c r="B534" s="33" t="s">
        <v>1111</v>
      </c>
      <c r="C534" s="31" t="s">
        <v>1128</v>
      </c>
      <c r="D534" s="32"/>
      <c r="E534" s="35">
        <v>850</v>
      </c>
      <c r="F534" s="32"/>
      <c r="G534" s="33" t="s">
        <v>91</v>
      </c>
      <c r="H534" s="34">
        <v>864</v>
      </c>
    </row>
    <row r="535" spans="1:8" ht="29" x14ac:dyDescent="0.35">
      <c r="A535" s="200">
        <v>8916</v>
      </c>
      <c r="B535" s="33" t="s">
        <v>1111</v>
      </c>
      <c r="C535" s="31" t="s">
        <v>1129</v>
      </c>
      <c r="D535" s="32"/>
      <c r="E535" s="35">
        <v>550</v>
      </c>
      <c r="F535" s="32"/>
      <c r="G535" s="33" t="s">
        <v>91</v>
      </c>
      <c r="H535" s="39">
        <v>1416</v>
      </c>
    </row>
    <row r="536" spans="1:8" x14ac:dyDescent="0.35">
      <c r="A536" s="199">
        <v>8917</v>
      </c>
      <c r="B536" s="28" t="s">
        <v>1130</v>
      </c>
      <c r="C536" s="28" t="s">
        <v>1131</v>
      </c>
      <c r="D536" s="30"/>
      <c r="E536" s="36">
        <v>290</v>
      </c>
      <c r="F536" s="30"/>
      <c r="G536" s="28" t="s">
        <v>91</v>
      </c>
      <c r="H536" s="29">
        <v>463</v>
      </c>
    </row>
    <row r="537" spans="1:8" ht="43.5" x14ac:dyDescent="0.35">
      <c r="A537" s="200">
        <v>8918</v>
      </c>
      <c r="B537" s="33" t="s">
        <v>1132</v>
      </c>
      <c r="C537" s="31" t="s">
        <v>1133</v>
      </c>
      <c r="D537" s="31"/>
      <c r="E537" s="35">
        <v>1100</v>
      </c>
      <c r="F537" s="28" t="s">
        <v>1134</v>
      </c>
      <c r="G537" s="33" t="s">
        <v>91</v>
      </c>
      <c r="H537" s="39">
        <v>1396.01</v>
      </c>
    </row>
    <row r="538" spans="1:8" x14ac:dyDescent="0.35">
      <c r="A538" s="199">
        <v>8919</v>
      </c>
      <c r="B538" s="28" t="s">
        <v>1101</v>
      </c>
      <c r="C538" s="28" t="s">
        <v>1135</v>
      </c>
      <c r="D538" s="30"/>
      <c r="E538" s="36">
        <v>710</v>
      </c>
      <c r="F538" s="30"/>
      <c r="G538" s="28" t="s">
        <v>91</v>
      </c>
      <c r="H538" s="29">
        <v>920</v>
      </c>
    </row>
    <row r="539" spans="1:8" ht="29" x14ac:dyDescent="0.35">
      <c r="A539" s="200">
        <v>8920</v>
      </c>
      <c r="B539" s="33" t="s">
        <v>1101</v>
      </c>
      <c r="C539" s="31" t="s">
        <v>1136</v>
      </c>
      <c r="D539" s="32"/>
      <c r="E539" s="32"/>
      <c r="F539" s="32"/>
      <c r="G539" s="33" t="s">
        <v>91</v>
      </c>
      <c r="H539" s="39">
        <v>1107</v>
      </c>
    </row>
    <row r="540" spans="1:8" ht="43.5" x14ac:dyDescent="0.35">
      <c r="A540" s="200">
        <v>8943</v>
      </c>
      <c r="B540" s="33" t="s">
        <v>1137</v>
      </c>
      <c r="C540" s="28" t="s">
        <v>1138</v>
      </c>
      <c r="D540" s="31"/>
      <c r="E540" s="35">
        <v>30</v>
      </c>
      <c r="F540" s="31" t="s">
        <v>1139</v>
      </c>
      <c r="G540" s="33" t="s">
        <v>91</v>
      </c>
      <c r="H540" s="34">
        <v>20.440000000000001</v>
      </c>
    </row>
    <row r="541" spans="1:8" ht="29" x14ac:dyDescent="0.35">
      <c r="A541" s="200">
        <v>8944</v>
      </c>
      <c r="B541" s="28" t="s">
        <v>1140</v>
      </c>
      <c r="C541" s="33" t="s">
        <v>1141</v>
      </c>
      <c r="D541" s="31"/>
      <c r="E541" s="31"/>
      <c r="F541" s="31" t="s">
        <v>1142</v>
      </c>
      <c r="G541" s="33" t="s">
        <v>91</v>
      </c>
      <c r="H541" s="34">
        <v>15.05</v>
      </c>
    </row>
    <row r="542" spans="1:8" ht="29.5" thickBot="1" x14ac:dyDescent="0.4">
      <c r="A542" s="203">
        <v>8945</v>
      </c>
      <c r="B542" s="41" t="s">
        <v>1143</v>
      </c>
      <c r="C542" s="42" t="s">
        <v>1144</v>
      </c>
      <c r="D542" s="41" t="s">
        <v>1145</v>
      </c>
      <c r="E542" s="43"/>
      <c r="F542" s="41" t="s">
        <v>1146</v>
      </c>
      <c r="G542" s="41" t="s">
        <v>91</v>
      </c>
      <c r="H542" s="44">
        <v>6.53</v>
      </c>
    </row>
  </sheetData>
  <mergeCells count="2">
    <mergeCell ref="A1:H1"/>
    <mergeCell ref="A2:H7"/>
  </mergeCells>
  <pageMargins left="0.7" right="0.7" top="0.75" bottom="0.75" header="0.3" footer="0.3"/>
  <pageSetup scale="67"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4"/>
  <sheetViews>
    <sheetView zoomScale="85" zoomScaleNormal="85" workbookViewId="0">
      <selection sqref="A1:P1"/>
    </sheetView>
  </sheetViews>
  <sheetFormatPr defaultColWidth="9.1796875" defaultRowHeight="17.5" x14ac:dyDescent="0.35"/>
  <cols>
    <col min="1" max="1" width="17.1796875" style="15" customWidth="1"/>
    <col min="2" max="5" width="9.1796875" style="15"/>
    <col min="6" max="6" width="12.7265625" style="15" bestFit="1" customWidth="1"/>
    <col min="7" max="8" width="9.1796875" style="15"/>
    <col min="9" max="9" width="13.1796875" style="15" customWidth="1"/>
    <col min="10" max="10" width="9.1796875" style="15"/>
    <col min="11" max="11" width="13.7265625" style="15" customWidth="1"/>
    <col min="12" max="12" width="9.1796875" style="15"/>
    <col min="13" max="13" width="16.26953125" style="15" customWidth="1"/>
    <col min="14" max="14" width="9.1796875" style="15"/>
    <col min="15" max="15" width="11.26953125" style="15" bestFit="1" customWidth="1"/>
    <col min="16" max="17" width="9.1796875" style="15"/>
    <col min="18" max="18" width="14.81640625" style="15" customWidth="1"/>
    <col min="19" max="16384" width="9.1796875" style="15"/>
  </cols>
  <sheetData>
    <row r="1" spans="1:18" ht="18.5" thickBot="1" x14ac:dyDescent="0.45">
      <c r="A1" s="285" t="s">
        <v>27</v>
      </c>
      <c r="B1" s="286"/>
      <c r="C1" s="286"/>
      <c r="D1" s="286"/>
      <c r="E1" s="286"/>
      <c r="F1" s="286"/>
      <c r="G1" s="286"/>
      <c r="H1" s="286"/>
      <c r="I1" s="286"/>
      <c r="J1" s="286"/>
      <c r="K1" s="286"/>
      <c r="L1" s="286"/>
      <c r="M1" s="286"/>
      <c r="N1" s="286"/>
      <c r="O1" s="286"/>
      <c r="P1" s="287"/>
    </row>
    <row r="2" spans="1:18" ht="33.75" customHeight="1" thickBot="1" x14ac:dyDescent="0.4">
      <c r="A2" s="288" t="s">
        <v>1206</v>
      </c>
      <c r="B2" s="289"/>
      <c r="C2" s="289"/>
      <c r="D2" s="289"/>
      <c r="E2" s="289"/>
      <c r="F2" s="289"/>
      <c r="G2" s="289"/>
      <c r="H2" s="289"/>
      <c r="I2" s="289"/>
      <c r="J2" s="289"/>
      <c r="K2" s="289"/>
      <c r="L2" s="289"/>
      <c r="M2" s="289"/>
      <c r="N2" s="289"/>
      <c r="O2" s="289"/>
      <c r="P2" s="290"/>
    </row>
    <row r="3" spans="1:18" x14ac:dyDescent="0.35">
      <c r="A3" s="291" t="s">
        <v>1176</v>
      </c>
      <c r="B3" s="292"/>
      <c r="C3" s="292"/>
      <c r="D3" s="292"/>
      <c r="E3" s="293" t="s">
        <v>84</v>
      </c>
      <c r="F3" s="293"/>
      <c r="G3" s="293"/>
      <c r="H3" s="301" t="s">
        <v>1201</v>
      </c>
      <c r="I3" s="302"/>
      <c r="J3" s="302"/>
      <c r="K3" s="303"/>
      <c r="L3" s="295" t="s">
        <v>10</v>
      </c>
      <c r="M3" s="296"/>
      <c r="N3" s="296"/>
      <c r="O3" s="296"/>
      <c r="P3" s="297"/>
    </row>
    <row r="4" spans="1:18" x14ac:dyDescent="0.35">
      <c r="A4" s="294"/>
      <c r="B4" s="254"/>
      <c r="C4" s="254"/>
      <c r="D4" s="254"/>
      <c r="E4" s="254"/>
      <c r="F4" s="254"/>
      <c r="G4" s="254"/>
      <c r="H4" s="304"/>
      <c r="I4" s="304"/>
      <c r="J4" s="304"/>
      <c r="K4" s="304"/>
      <c r="L4" s="298"/>
      <c r="M4" s="299"/>
      <c r="N4" s="299"/>
      <c r="O4" s="299"/>
      <c r="P4" s="300"/>
    </row>
    <row r="5" spans="1:18" ht="25.5" customHeight="1" x14ac:dyDescent="0.35">
      <c r="A5" s="250" t="s">
        <v>1197</v>
      </c>
      <c r="B5" s="251"/>
      <c r="C5" s="251"/>
      <c r="D5" s="254"/>
      <c r="E5" s="254"/>
      <c r="F5" s="254"/>
      <c r="G5" s="254"/>
      <c r="H5" s="254"/>
      <c r="I5" s="254"/>
      <c r="J5" s="255" t="s">
        <v>1202</v>
      </c>
      <c r="K5" s="256"/>
      <c r="L5" s="117" t="s">
        <v>1203</v>
      </c>
      <c r="M5" s="45"/>
      <c r="N5" s="115" t="s">
        <v>1204</v>
      </c>
      <c r="O5" s="252"/>
      <c r="P5" s="253"/>
    </row>
    <row r="6" spans="1:18" ht="25.5" customHeight="1" x14ac:dyDescent="0.35">
      <c r="A6" s="250" t="s">
        <v>43</v>
      </c>
      <c r="B6" s="251"/>
      <c r="C6" s="251"/>
      <c r="D6" s="254"/>
      <c r="E6" s="254"/>
      <c r="F6" s="254"/>
      <c r="G6" s="254"/>
      <c r="H6" s="254"/>
      <c r="I6" s="254"/>
      <c r="J6" s="254"/>
      <c r="K6" s="254"/>
      <c r="L6" s="254"/>
      <c r="M6" s="254"/>
      <c r="N6" s="254"/>
      <c r="O6" s="254"/>
      <c r="P6" s="257"/>
    </row>
    <row r="7" spans="1:18" ht="25.5" customHeight="1" x14ac:dyDescent="0.35">
      <c r="A7" s="265" t="s">
        <v>31</v>
      </c>
      <c r="B7" s="266"/>
      <c r="C7" s="267"/>
      <c r="D7" s="268"/>
      <c r="E7" s="269"/>
      <c r="F7" s="269"/>
      <c r="G7" s="269"/>
      <c r="H7" s="269"/>
      <c r="I7" s="269"/>
      <c r="J7" s="269"/>
      <c r="K7" s="269"/>
      <c r="L7" s="269"/>
      <c r="M7" s="269"/>
      <c r="N7" s="269"/>
      <c r="O7" s="269"/>
      <c r="P7" s="270"/>
    </row>
    <row r="8" spans="1:18" ht="25.5" customHeight="1" thickBot="1" x14ac:dyDescent="0.4">
      <c r="A8" s="258" t="s">
        <v>29</v>
      </c>
      <c r="B8" s="259"/>
      <c r="C8" s="259"/>
      <c r="D8" s="260"/>
      <c r="E8" s="260"/>
      <c r="F8" s="260"/>
      <c r="G8" s="260"/>
      <c r="H8" s="260"/>
      <c r="I8" s="260"/>
      <c r="J8" s="81" t="s">
        <v>28</v>
      </c>
      <c r="K8" s="261"/>
      <c r="L8" s="262"/>
      <c r="M8" s="263"/>
      <c r="N8" s="81" t="s">
        <v>30</v>
      </c>
      <c r="O8" s="261"/>
      <c r="P8" s="264"/>
    </row>
    <row r="9" spans="1:18" ht="25.5" customHeight="1" x14ac:dyDescent="0.35">
      <c r="A9" s="279"/>
      <c r="B9" s="280"/>
      <c r="C9" s="82" t="s">
        <v>1194</v>
      </c>
      <c r="D9" s="82"/>
      <c r="E9" s="82"/>
      <c r="F9" s="83"/>
      <c r="G9" s="83"/>
      <c r="H9" s="83"/>
      <c r="I9" s="83"/>
      <c r="J9" s="83"/>
      <c r="K9" s="83"/>
      <c r="L9" s="83"/>
      <c r="M9" s="88">
        <f>Personnel!R109</f>
        <v>0</v>
      </c>
      <c r="N9" s="90"/>
      <c r="O9" s="90"/>
      <c r="P9" s="91"/>
    </row>
    <row r="10" spans="1:18" x14ac:dyDescent="0.35">
      <c r="A10" s="281"/>
      <c r="B10" s="282"/>
      <c r="C10" s="85"/>
      <c r="D10" s="84"/>
      <c r="E10" s="84"/>
      <c r="F10" s="84"/>
      <c r="G10" s="84"/>
      <c r="H10" s="84"/>
      <c r="I10" s="84"/>
      <c r="J10" s="84"/>
      <c r="K10" s="84"/>
      <c r="L10" s="84"/>
      <c r="M10" s="89"/>
      <c r="N10" s="84"/>
      <c r="O10" s="84"/>
      <c r="P10" s="92"/>
    </row>
    <row r="11" spans="1:18" x14ac:dyDescent="0.35">
      <c r="A11" s="281"/>
      <c r="B11" s="282"/>
      <c r="C11" s="82" t="s">
        <v>1195</v>
      </c>
      <c r="D11" s="82"/>
      <c r="E11" s="82"/>
      <c r="F11" s="83"/>
      <c r="G11" s="83"/>
      <c r="H11" s="83"/>
      <c r="I11" s="83"/>
      <c r="J11" s="83"/>
      <c r="K11" s="83"/>
      <c r="L11" s="83"/>
      <c r="M11" s="88">
        <f>'Personnel Backfill'!R101</f>
        <v>0</v>
      </c>
      <c r="N11" s="84"/>
      <c r="O11" s="84"/>
      <c r="P11" s="92"/>
      <c r="R11" s="16"/>
    </row>
    <row r="12" spans="1:18" x14ac:dyDescent="0.35">
      <c r="A12" s="281"/>
      <c r="B12" s="282"/>
      <c r="C12" s="84"/>
      <c r="D12" s="84"/>
      <c r="E12" s="84"/>
      <c r="F12" s="84"/>
      <c r="G12" s="84"/>
      <c r="H12" s="84"/>
      <c r="I12" s="84"/>
      <c r="J12" s="84"/>
      <c r="K12" s="84"/>
      <c r="L12" s="84"/>
      <c r="M12" s="84"/>
      <c r="N12" s="84"/>
      <c r="O12" s="84"/>
      <c r="P12" s="92"/>
    </row>
    <row r="13" spans="1:18" x14ac:dyDescent="0.35">
      <c r="A13" s="281"/>
      <c r="B13" s="282"/>
      <c r="C13" s="82" t="s">
        <v>1193</v>
      </c>
      <c r="D13" s="82"/>
      <c r="E13" s="82"/>
      <c r="F13" s="83"/>
      <c r="G13" s="83"/>
      <c r="H13" s="83"/>
      <c r="I13" s="83"/>
      <c r="J13" s="83"/>
      <c r="K13" s="83"/>
      <c r="L13" s="83"/>
      <c r="M13" s="88">
        <f>Travel!B50</f>
        <v>0</v>
      </c>
      <c r="N13" s="84"/>
      <c r="O13" s="84"/>
      <c r="P13" s="92"/>
      <c r="R13" s="16"/>
    </row>
    <row r="14" spans="1:18" x14ac:dyDescent="0.35">
      <c r="A14" s="281"/>
      <c r="B14" s="282"/>
      <c r="C14" s="85"/>
      <c r="D14" s="84"/>
      <c r="E14" s="84"/>
      <c r="F14" s="84"/>
      <c r="G14" s="84"/>
      <c r="H14" s="84"/>
      <c r="I14" s="84"/>
      <c r="J14" s="84"/>
      <c r="K14" s="84"/>
      <c r="L14" s="84"/>
      <c r="M14" s="89"/>
      <c r="N14" s="84"/>
      <c r="O14" s="84"/>
      <c r="P14" s="92"/>
    </row>
    <row r="15" spans="1:18" x14ac:dyDescent="0.35">
      <c r="A15" s="281"/>
      <c r="B15" s="282"/>
      <c r="C15" s="82" t="s">
        <v>15</v>
      </c>
      <c r="D15" s="82"/>
      <c r="E15" s="82"/>
      <c r="F15" s="83"/>
      <c r="G15" s="83"/>
      <c r="H15" s="83"/>
      <c r="I15" s="83"/>
      <c r="J15" s="116"/>
      <c r="K15" s="83"/>
      <c r="L15" s="83"/>
      <c r="M15" s="88">
        <f>Equipment!O46</f>
        <v>0</v>
      </c>
      <c r="N15" s="84"/>
      <c r="O15" s="84"/>
      <c r="P15" s="92"/>
      <c r="R15" s="16"/>
    </row>
    <row r="16" spans="1:18" x14ac:dyDescent="0.35">
      <c r="A16" s="281"/>
      <c r="B16" s="282"/>
      <c r="C16" s="85"/>
      <c r="D16" s="84"/>
      <c r="E16" s="84"/>
      <c r="F16" s="84"/>
      <c r="G16" s="84"/>
      <c r="H16" s="84"/>
      <c r="I16" s="84"/>
      <c r="J16" s="84"/>
      <c r="K16" s="84"/>
      <c r="L16" s="84"/>
      <c r="M16" s="89"/>
      <c r="N16" s="84"/>
      <c r="O16" s="84"/>
      <c r="P16" s="92"/>
    </row>
    <row r="17" spans="1:18" x14ac:dyDescent="0.35">
      <c r="A17" s="281"/>
      <c r="B17" s="282"/>
      <c r="C17" s="82" t="s">
        <v>1196</v>
      </c>
      <c r="D17" s="82"/>
      <c r="E17" s="82"/>
      <c r="F17" s="83"/>
      <c r="G17" s="83"/>
      <c r="H17" s="83"/>
      <c r="I17" s="83"/>
      <c r="J17" s="83"/>
      <c r="K17" s="83"/>
      <c r="L17" s="83"/>
      <c r="M17" s="88">
        <f>'Materials and Other'!N72</f>
        <v>0</v>
      </c>
      <c r="N17" s="84"/>
      <c r="O17" s="84"/>
      <c r="P17" s="92"/>
      <c r="R17" s="16"/>
    </row>
    <row r="18" spans="1:18" x14ac:dyDescent="0.35">
      <c r="A18" s="281"/>
      <c r="B18" s="282"/>
      <c r="C18" s="86"/>
      <c r="D18" s="86"/>
      <c r="E18" s="86"/>
      <c r="F18" s="84"/>
      <c r="G18" s="84"/>
      <c r="H18" s="84"/>
      <c r="I18" s="84"/>
      <c r="J18" s="84"/>
      <c r="K18" s="84"/>
      <c r="L18" s="84"/>
      <c r="M18" s="89"/>
      <c r="N18" s="84"/>
      <c r="O18" s="84"/>
      <c r="P18" s="92"/>
      <c r="R18" s="16"/>
    </row>
    <row r="19" spans="1:18" x14ac:dyDescent="0.35">
      <c r="A19" s="281"/>
      <c r="B19" s="282"/>
      <c r="C19" s="277" t="s">
        <v>23</v>
      </c>
      <c r="D19" s="277"/>
      <c r="E19" s="82"/>
      <c r="F19" s="83"/>
      <c r="G19" s="83"/>
      <c r="H19" s="83"/>
      <c r="I19" s="83"/>
      <c r="J19" s="83"/>
      <c r="K19" s="83"/>
      <c r="L19" s="83"/>
      <c r="M19" s="88">
        <f>'Rental '!N22</f>
        <v>0</v>
      </c>
      <c r="N19" s="84"/>
      <c r="O19" s="84"/>
      <c r="P19" s="92"/>
      <c r="R19" s="16"/>
    </row>
    <row r="20" spans="1:18" x14ac:dyDescent="0.35">
      <c r="A20" s="281"/>
      <c r="B20" s="282"/>
      <c r="C20" s="84"/>
      <c r="D20" s="84"/>
      <c r="E20" s="84"/>
      <c r="F20" s="84"/>
      <c r="G20" s="84"/>
      <c r="H20" s="84"/>
      <c r="I20" s="84"/>
      <c r="J20" s="84"/>
      <c r="K20" s="84"/>
      <c r="L20" s="84"/>
      <c r="M20" s="89"/>
      <c r="N20" s="84"/>
      <c r="O20" s="84"/>
      <c r="P20" s="92"/>
    </row>
    <row r="21" spans="1:18" x14ac:dyDescent="0.35">
      <c r="A21" s="281"/>
      <c r="B21" s="282"/>
      <c r="C21" s="82" t="s">
        <v>16</v>
      </c>
      <c r="D21" s="82"/>
      <c r="E21" s="82"/>
      <c r="F21" s="83"/>
      <c r="G21" s="83"/>
      <c r="H21" s="83"/>
      <c r="I21" s="83"/>
      <c r="J21" s="83"/>
      <c r="K21" s="83"/>
      <c r="L21" s="83"/>
      <c r="M21" s="88">
        <f>SUM(M9:M19)</f>
        <v>0</v>
      </c>
      <c r="N21" s="84"/>
      <c r="O21" s="84"/>
      <c r="P21" s="92"/>
      <c r="R21" s="16"/>
    </row>
    <row r="22" spans="1:18" ht="18" thickBot="1" x14ac:dyDescent="0.4">
      <c r="A22" s="283"/>
      <c r="B22" s="284"/>
      <c r="C22" s="278"/>
      <c r="D22" s="278"/>
      <c r="E22" s="278"/>
      <c r="F22" s="278"/>
      <c r="G22" s="278"/>
      <c r="H22" s="278"/>
      <c r="I22" s="278"/>
      <c r="J22" s="278"/>
      <c r="K22" s="278"/>
      <c r="L22" s="278"/>
      <c r="M22" s="278"/>
      <c r="N22" s="87"/>
      <c r="O22" s="87"/>
      <c r="P22" s="93"/>
    </row>
    <row r="23" spans="1:18" ht="18.75" customHeight="1" x14ac:dyDescent="0.35">
      <c r="A23" s="274" t="s">
        <v>1205</v>
      </c>
      <c r="B23" s="275"/>
      <c r="C23" s="275"/>
      <c r="D23" s="275"/>
      <c r="E23" s="275"/>
      <c r="F23" s="275"/>
      <c r="G23" s="275"/>
      <c r="H23" s="275"/>
      <c r="I23" s="275"/>
      <c r="J23" s="275"/>
      <c r="K23" s="275"/>
      <c r="L23" s="275"/>
      <c r="M23" s="275"/>
      <c r="N23" s="275"/>
      <c r="O23" s="275"/>
      <c r="P23" s="276"/>
    </row>
    <row r="24" spans="1:18" s="1" customFormat="1" ht="29.25" customHeight="1" thickBot="1" x14ac:dyDescent="0.35">
      <c r="A24" s="94" t="s">
        <v>1306</v>
      </c>
      <c r="B24" s="271"/>
      <c r="C24" s="271"/>
      <c r="D24" s="271"/>
      <c r="E24" s="271"/>
      <c r="F24" s="271"/>
      <c r="G24" s="95" t="s">
        <v>1307</v>
      </c>
      <c r="H24" s="271"/>
      <c r="I24" s="271"/>
      <c r="J24" s="271"/>
      <c r="K24" s="271"/>
      <c r="L24" s="271"/>
      <c r="M24" s="271"/>
      <c r="N24" s="95" t="s">
        <v>32</v>
      </c>
      <c r="O24" s="272"/>
      <c r="P24" s="273"/>
    </row>
  </sheetData>
  <mergeCells count="29">
    <mergeCell ref="A1:P1"/>
    <mergeCell ref="A2:P2"/>
    <mergeCell ref="A3:D3"/>
    <mergeCell ref="E3:G3"/>
    <mergeCell ref="A4:D4"/>
    <mergeCell ref="E4:G4"/>
    <mergeCell ref="L3:P3"/>
    <mergeCell ref="L4:P4"/>
    <mergeCell ref="H3:K3"/>
    <mergeCell ref="H4:K4"/>
    <mergeCell ref="B24:F24"/>
    <mergeCell ref="H24:M24"/>
    <mergeCell ref="O24:P24"/>
    <mergeCell ref="A23:P23"/>
    <mergeCell ref="C19:D19"/>
    <mergeCell ref="C22:M22"/>
    <mergeCell ref="A9:B22"/>
    <mergeCell ref="A8:C8"/>
    <mergeCell ref="D8:I8"/>
    <mergeCell ref="K8:M8"/>
    <mergeCell ref="O8:P8"/>
    <mergeCell ref="A7:C7"/>
    <mergeCell ref="D7:P7"/>
    <mergeCell ref="A5:C5"/>
    <mergeCell ref="O5:P5"/>
    <mergeCell ref="D5:I5"/>
    <mergeCell ref="J5:K5"/>
    <mergeCell ref="A6:C6"/>
    <mergeCell ref="D6:P6"/>
  </mergeCells>
  <pageMargins left="0.7" right="0.7"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12"/>
  <sheetViews>
    <sheetView zoomScale="85" zoomScaleNormal="85" workbookViewId="0">
      <pane ySplit="4" topLeftCell="A5" activePane="bottomLeft" state="frozen"/>
      <selection pane="bottomLeft" sqref="A1:N1"/>
    </sheetView>
  </sheetViews>
  <sheetFormatPr defaultColWidth="9.1796875" defaultRowHeight="14" x14ac:dyDescent="0.3"/>
  <cols>
    <col min="1" max="1" width="14.26953125" style="1" customWidth="1"/>
    <col min="2" max="3" width="9.1796875" style="1"/>
    <col min="4" max="4" width="28.1796875" style="1" customWidth="1"/>
    <col min="5" max="8" width="9.1796875" style="1"/>
    <col min="9" max="9" width="11.26953125" style="1" customWidth="1"/>
    <col min="10" max="12" width="9.1796875" style="1"/>
    <col min="13" max="13" width="11.7265625" style="1" customWidth="1"/>
    <col min="14" max="14" width="12.26953125" style="1" customWidth="1"/>
    <col min="15" max="15" width="11.1796875" style="1" customWidth="1"/>
    <col min="16" max="16" width="10.26953125" style="1" customWidth="1"/>
    <col min="17" max="17" width="10.453125" style="1" customWidth="1"/>
    <col min="18" max="18" width="11.54296875" style="1" customWidth="1"/>
    <col min="19" max="16384" width="9.1796875" style="1"/>
  </cols>
  <sheetData>
    <row r="1" spans="1:18" ht="25.5" customHeight="1" thickBot="1" x14ac:dyDescent="0.35">
      <c r="A1" s="314" t="s">
        <v>27</v>
      </c>
      <c r="B1" s="315"/>
      <c r="C1" s="315"/>
      <c r="D1" s="315"/>
      <c r="E1" s="315"/>
      <c r="F1" s="315"/>
      <c r="G1" s="315"/>
      <c r="H1" s="315"/>
      <c r="I1" s="315"/>
      <c r="J1" s="315"/>
      <c r="K1" s="315"/>
      <c r="L1" s="315"/>
      <c r="M1" s="315"/>
      <c r="N1" s="316"/>
      <c r="O1" s="106" t="s">
        <v>0</v>
      </c>
      <c r="P1" s="20" t="s">
        <v>1</v>
      </c>
      <c r="Q1" s="106" t="s">
        <v>2</v>
      </c>
      <c r="R1" s="26"/>
    </row>
    <row r="2" spans="1:18" ht="33.75" customHeight="1" thickBot="1" x14ac:dyDescent="0.35">
      <c r="A2" s="288" t="s">
        <v>1207</v>
      </c>
      <c r="B2" s="289"/>
      <c r="C2" s="289"/>
      <c r="D2" s="289"/>
      <c r="E2" s="289"/>
      <c r="F2" s="289"/>
      <c r="G2" s="289"/>
      <c r="H2" s="289"/>
      <c r="I2" s="289"/>
      <c r="J2" s="289"/>
      <c r="K2" s="289"/>
      <c r="L2" s="289"/>
      <c r="M2" s="289"/>
      <c r="N2" s="289"/>
      <c r="O2" s="80"/>
      <c r="P2" s="80"/>
      <c r="Q2" s="80"/>
      <c r="R2" s="164"/>
    </row>
    <row r="3" spans="1:18" ht="31.5" customHeight="1" x14ac:dyDescent="0.3">
      <c r="A3" s="161" t="s">
        <v>1211</v>
      </c>
      <c r="B3" s="317"/>
      <c r="C3" s="317"/>
      <c r="D3" s="317"/>
      <c r="E3" s="320" t="s">
        <v>1268</v>
      </c>
      <c r="F3" s="282"/>
      <c r="G3" s="321"/>
      <c r="H3" s="321"/>
      <c r="I3" s="321"/>
      <c r="J3" s="321"/>
      <c r="K3" s="321"/>
      <c r="L3" s="321"/>
      <c r="M3" s="321"/>
      <c r="N3" s="321"/>
      <c r="O3" s="321"/>
      <c r="P3" s="321"/>
      <c r="Q3" s="321"/>
      <c r="R3" s="322"/>
    </row>
    <row r="4" spans="1:18" s="12" customFormat="1" ht="29.25" customHeight="1" thickBot="1" x14ac:dyDescent="0.35">
      <c r="A4" s="318" t="s">
        <v>1213</v>
      </c>
      <c r="B4" s="319"/>
      <c r="C4" s="319"/>
      <c r="D4" s="319"/>
      <c r="E4" s="110" t="s">
        <v>1214</v>
      </c>
      <c r="F4" s="111"/>
      <c r="G4" s="77"/>
      <c r="H4" s="77"/>
      <c r="I4" s="77"/>
      <c r="J4" s="77"/>
      <c r="K4" s="77"/>
      <c r="L4" s="77"/>
      <c r="M4" s="99" t="s">
        <v>7</v>
      </c>
      <c r="N4" s="99" t="s">
        <v>6</v>
      </c>
      <c r="O4" s="99" t="s">
        <v>17</v>
      </c>
      <c r="P4" s="99" t="s">
        <v>5</v>
      </c>
      <c r="Q4" s="99" t="s">
        <v>4</v>
      </c>
      <c r="R4" s="102" t="s">
        <v>13</v>
      </c>
    </row>
    <row r="5" spans="1:18" ht="28" x14ac:dyDescent="0.3">
      <c r="A5" s="98" t="s">
        <v>1212</v>
      </c>
      <c r="B5" s="308"/>
      <c r="C5" s="309"/>
      <c r="D5" s="310"/>
      <c r="E5" s="118" t="s">
        <v>9</v>
      </c>
      <c r="F5" s="72"/>
      <c r="G5" s="72"/>
      <c r="H5" s="72"/>
      <c r="I5" s="72"/>
      <c r="J5" s="72"/>
      <c r="K5" s="73"/>
      <c r="L5" s="73"/>
      <c r="M5" s="100">
        <f t="shared" ref="M5:M8" si="0">SUM(F5:L5)</f>
        <v>0</v>
      </c>
      <c r="N5" s="74"/>
      <c r="O5" s="75"/>
      <c r="P5" s="204">
        <f t="shared" ref="P5" si="1">M5*N5</f>
        <v>0</v>
      </c>
      <c r="Q5" s="76"/>
      <c r="R5" s="103">
        <f t="shared" ref="R5" si="2">P5*O5+P5</f>
        <v>0</v>
      </c>
    </row>
    <row r="6" spans="1:18" ht="30" customHeight="1" x14ac:dyDescent="0.3">
      <c r="A6" s="119" t="s">
        <v>8</v>
      </c>
      <c r="B6" s="308"/>
      <c r="C6" s="309"/>
      <c r="D6" s="310"/>
      <c r="E6" s="120" t="s">
        <v>1270</v>
      </c>
      <c r="F6" s="46"/>
      <c r="G6" s="46"/>
      <c r="H6" s="46"/>
      <c r="I6" s="46"/>
      <c r="J6" s="46"/>
      <c r="K6" s="47"/>
      <c r="L6" s="47"/>
      <c r="M6" s="101">
        <f t="shared" si="0"/>
        <v>0</v>
      </c>
      <c r="N6" s="48"/>
      <c r="O6" s="49"/>
      <c r="P6" s="50"/>
      <c r="Q6" s="107">
        <f t="shared" ref="Q6" si="3">N6*M6</f>
        <v>0</v>
      </c>
      <c r="R6" s="104">
        <f t="shared" ref="R6" si="4">Q6*O6+Q6</f>
        <v>0</v>
      </c>
    </row>
    <row r="7" spans="1:18" ht="28" x14ac:dyDescent="0.3">
      <c r="A7" s="205" t="s">
        <v>1212</v>
      </c>
      <c r="B7" s="305"/>
      <c r="C7" s="306"/>
      <c r="D7" s="307"/>
      <c r="E7" s="211" t="s">
        <v>9</v>
      </c>
      <c r="F7" s="207"/>
      <c r="G7" s="207"/>
      <c r="H7" s="207"/>
      <c r="I7" s="207"/>
      <c r="J7" s="207"/>
      <c r="K7" s="208"/>
      <c r="L7" s="208"/>
      <c r="M7" s="213">
        <f t="shared" si="0"/>
        <v>0</v>
      </c>
      <c r="N7" s="209"/>
      <c r="O7" s="210"/>
      <c r="P7" s="214">
        <f t="shared" ref="P7" si="5">M7*N7</f>
        <v>0</v>
      </c>
      <c r="Q7" s="76"/>
      <c r="R7" s="215">
        <f t="shared" ref="R7" si="6">P7*O7+P7</f>
        <v>0</v>
      </c>
    </row>
    <row r="8" spans="1:18" ht="28" x14ac:dyDescent="0.3">
      <c r="A8" s="206" t="s">
        <v>8</v>
      </c>
      <c r="B8" s="305"/>
      <c r="C8" s="306"/>
      <c r="D8" s="307"/>
      <c r="E8" s="212" t="s">
        <v>1270</v>
      </c>
      <c r="F8" s="207"/>
      <c r="G8" s="207"/>
      <c r="H8" s="207"/>
      <c r="I8" s="207"/>
      <c r="J8" s="207"/>
      <c r="K8" s="208"/>
      <c r="L8" s="208"/>
      <c r="M8" s="213">
        <f t="shared" si="0"/>
        <v>0</v>
      </c>
      <c r="N8" s="209"/>
      <c r="O8" s="210"/>
      <c r="P8" s="50"/>
      <c r="Q8" s="214">
        <f t="shared" ref="Q8" si="7">N8*M8</f>
        <v>0</v>
      </c>
      <c r="R8" s="215">
        <f t="shared" ref="R8" si="8">Q8*O8+Q8</f>
        <v>0</v>
      </c>
    </row>
    <row r="9" spans="1:18" ht="28" x14ac:dyDescent="0.3">
      <c r="A9" s="98" t="s">
        <v>1212</v>
      </c>
      <c r="B9" s="308"/>
      <c r="C9" s="309"/>
      <c r="D9" s="310"/>
      <c r="E9" s="118" t="s">
        <v>9</v>
      </c>
      <c r="F9" s="72"/>
      <c r="G9" s="72"/>
      <c r="H9" s="72"/>
      <c r="I9" s="72"/>
      <c r="J9" s="72"/>
      <c r="K9" s="73"/>
      <c r="L9" s="73"/>
      <c r="M9" s="100">
        <f t="shared" ref="M9:M12" si="9">SUM(F9:L9)</f>
        <v>0</v>
      </c>
      <c r="N9" s="74"/>
      <c r="O9" s="75"/>
      <c r="P9" s="204">
        <f t="shared" ref="P9" si="10">M9*N9</f>
        <v>0</v>
      </c>
      <c r="Q9" s="76"/>
      <c r="R9" s="103">
        <f t="shared" ref="R9" si="11">P9*O9+P9</f>
        <v>0</v>
      </c>
    </row>
    <row r="10" spans="1:18" ht="28" x14ac:dyDescent="0.3">
      <c r="A10" s="119" t="s">
        <v>8</v>
      </c>
      <c r="B10" s="308"/>
      <c r="C10" s="309"/>
      <c r="D10" s="310"/>
      <c r="E10" s="120" t="s">
        <v>1270</v>
      </c>
      <c r="F10" s="46"/>
      <c r="G10" s="46"/>
      <c r="H10" s="46"/>
      <c r="I10" s="46"/>
      <c r="J10" s="46"/>
      <c r="K10" s="47"/>
      <c r="L10" s="47"/>
      <c r="M10" s="101">
        <f t="shared" si="9"/>
        <v>0</v>
      </c>
      <c r="N10" s="48"/>
      <c r="O10" s="49"/>
      <c r="P10" s="50"/>
      <c r="Q10" s="107">
        <f t="shared" ref="Q10" si="12">N10*M10</f>
        <v>0</v>
      </c>
      <c r="R10" s="104">
        <f t="shared" ref="R10" si="13">Q10*O10+Q10</f>
        <v>0</v>
      </c>
    </row>
    <row r="11" spans="1:18" ht="28" x14ac:dyDescent="0.3">
      <c r="A11" s="205" t="s">
        <v>1212</v>
      </c>
      <c r="B11" s="305"/>
      <c r="C11" s="306"/>
      <c r="D11" s="307"/>
      <c r="E11" s="211" t="s">
        <v>9</v>
      </c>
      <c r="F11" s="207"/>
      <c r="G11" s="207"/>
      <c r="H11" s="207"/>
      <c r="I11" s="207"/>
      <c r="J11" s="207"/>
      <c r="K11" s="208"/>
      <c r="L11" s="208"/>
      <c r="M11" s="213">
        <f t="shared" si="9"/>
        <v>0</v>
      </c>
      <c r="N11" s="209"/>
      <c r="O11" s="210"/>
      <c r="P11" s="214">
        <f t="shared" ref="P11" si="14">M11*N11</f>
        <v>0</v>
      </c>
      <c r="Q11" s="76"/>
      <c r="R11" s="215">
        <f t="shared" ref="R11" si="15">P11*O11+P11</f>
        <v>0</v>
      </c>
    </row>
    <row r="12" spans="1:18" ht="28" x14ac:dyDescent="0.3">
      <c r="A12" s="206" t="s">
        <v>8</v>
      </c>
      <c r="B12" s="305"/>
      <c r="C12" s="306"/>
      <c r="D12" s="307"/>
      <c r="E12" s="212" t="s">
        <v>1270</v>
      </c>
      <c r="F12" s="207"/>
      <c r="G12" s="207"/>
      <c r="H12" s="207"/>
      <c r="I12" s="207"/>
      <c r="J12" s="207"/>
      <c r="K12" s="208"/>
      <c r="L12" s="208"/>
      <c r="M12" s="213">
        <f t="shared" si="9"/>
        <v>0</v>
      </c>
      <c r="N12" s="209"/>
      <c r="O12" s="210"/>
      <c r="P12" s="50"/>
      <c r="Q12" s="214">
        <f t="shared" ref="Q12" si="16">N12*M12</f>
        <v>0</v>
      </c>
      <c r="R12" s="215">
        <f t="shared" ref="R12" si="17">Q12*O12+Q12</f>
        <v>0</v>
      </c>
    </row>
    <row r="13" spans="1:18" ht="28" x14ac:dyDescent="0.3">
      <c r="A13" s="98" t="s">
        <v>1212</v>
      </c>
      <c r="B13" s="308"/>
      <c r="C13" s="309"/>
      <c r="D13" s="310"/>
      <c r="E13" s="118" t="s">
        <v>9</v>
      </c>
      <c r="F13" s="72"/>
      <c r="G13" s="72"/>
      <c r="H13" s="72"/>
      <c r="I13" s="72"/>
      <c r="J13" s="72"/>
      <c r="K13" s="73"/>
      <c r="L13" s="73"/>
      <c r="M13" s="100">
        <f t="shared" ref="M13:M76" si="18">SUM(F13:L13)</f>
        <v>0</v>
      </c>
      <c r="N13" s="74"/>
      <c r="O13" s="75"/>
      <c r="P13" s="204">
        <f t="shared" ref="P13" si="19">M13*N13</f>
        <v>0</v>
      </c>
      <c r="Q13" s="76"/>
      <c r="R13" s="103">
        <f t="shared" ref="R13" si="20">P13*O13+P13</f>
        <v>0</v>
      </c>
    </row>
    <row r="14" spans="1:18" ht="28" x14ac:dyDescent="0.3">
      <c r="A14" s="119" t="s">
        <v>8</v>
      </c>
      <c r="B14" s="308"/>
      <c r="C14" s="309"/>
      <c r="D14" s="310"/>
      <c r="E14" s="120" t="s">
        <v>1270</v>
      </c>
      <c r="F14" s="46"/>
      <c r="G14" s="46"/>
      <c r="H14" s="46"/>
      <c r="I14" s="46"/>
      <c r="J14" s="46"/>
      <c r="K14" s="47"/>
      <c r="L14" s="47"/>
      <c r="M14" s="101">
        <f t="shared" si="18"/>
        <v>0</v>
      </c>
      <c r="N14" s="48"/>
      <c r="O14" s="49"/>
      <c r="P14" s="50"/>
      <c r="Q14" s="107">
        <f t="shared" ref="Q14" si="21">N14*M14</f>
        <v>0</v>
      </c>
      <c r="R14" s="104">
        <f t="shared" ref="R14" si="22">Q14*O14+Q14</f>
        <v>0</v>
      </c>
    </row>
    <row r="15" spans="1:18" ht="28" x14ac:dyDescent="0.3">
      <c r="A15" s="205" t="s">
        <v>1212</v>
      </c>
      <c r="B15" s="305"/>
      <c r="C15" s="306"/>
      <c r="D15" s="307"/>
      <c r="E15" s="211" t="s">
        <v>9</v>
      </c>
      <c r="F15" s="207"/>
      <c r="G15" s="207"/>
      <c r="H15" s="207"/>
      <c r="I15" s="207"/>
      <c r="J15" s="207"/>
      <c r="K15" s="208"/>
      <c r="L15" s="208"/>
      <c r="M15" s="213">
        <f t="shared" si="18"/>
        <v>0</v>
      </c>
      <c r="N15" s="209"/>
      <c r="O15" s="210"/>
      <c r="P15" s="214">
        <f t="shared" ref="P15" si="23">M15*N15</f>
        <v>0</v>
      </c>
      <c r="Q15" s="76"/>
      <c r="R15" s="215">
        <f t="shared" ref="R15" si="24">P15*O15+P15</f>
        <v>0</v>
      </c>
    </row>
    <row r="16" spans="1:18" ht="28" x14ac:dyDescent="0.3">
      <c r="A16" s="206" t="s">
        <v>8</v>
      </c>
      <c r="B16" s="305"/>
      <c r="C16" s="306"/>
      <c r="D16" s="307"/>
      <c r="E16" s="212" t="s">
        <v>1270</v>
      </c>
      <c r="F16" s="207"/>
      <c r="G16" s="207"/>
      <c r="H16" s="207"/>
      <c r="I16" s="207"/>
      <c r="J16" s="207"/>
      <c r="K16" s="208"/>
      <c r="L16" s="208"/>
      <c r="M16" s="213">
        <f t="shared" si="18"/>
        <v>0</v>
      </c>
      <c r="N16" s="209"/>
      <c r="O16" s="210"/>
      <c r="P16" s="50"/>
      <c r="Q16" s="214">
        <f t="shared" ref="Q16" si="25">N16*M16</f>
        <v>0</v>
      </c>
      <c r="R16" s="215">
        <f t="shared" ref="R16" si="26">Q16*O16+Q16</f>
        <v>0</v>
      </c>
    </row>
    <row r="17" spans="1:18" ht="28" x14ac:dyDescent="0.3">
      <c r="A17" s="98" t="s">
        <v>1212</v>
      </c>
      <c r="B17" s="308"/>
      <c r="C17" s="309"/>
      <c r="D17" s="310"/>
      <c r="E17" s="118" t="s">
        <v>9</v>
      </c>
      <c r="F17" s="72"/>
      <c r="G17" s="72"/>
      <c r="H17" s="72"/>
      <c r="I17" s="72"/>
      <c r="J17" s="72"/>
      <c r="K17" s="73"/>
      <c r="L17" s="73"/>
      <c r="M17" s="100">
        <f t="shared" si="18"/>
        <v>0</v>
      </c>
      <c r="N17" s="74"/>
      <c r="O17" s="75"/>
      <c r="P17" s="204">
        <f t="shared" ref="P17" si="27">M17*N17</f>
        <v>0</v>
      </c>
      <c r="Q17" s="76"/>
      <c r="R17" s="103">
        <f t="shared" ref="R17" si="28">P17*O17+P17</f>
        <v>0</v>
      </c>
    </row>
    <row r="18" spans="1:18" ht="28" x14ac:dyDescent="0.3">
      <c r="A18" s="119" t="s">
        <v>8</v>
      </c>
      <c r="B18" s="308"/>
      <c r="C18" s="309"/>
      <c r="D18" s="310"/>
      <c r="E18" s="120" t="s">
        <v>1270</v>
      </c>
      <c r="F18" s="46"/>
      <c r="G18" s="46"/>
      <c r="H18" s="46"/>
      <c r="I18" s="46"/>
      <c r="J18" s="46"/>
      <c r="K18" s="47"/>
      <c r="L18" s="47"/>
      <c r="M18" s="101">
        <f t="shared" si="18"/>
        <v>0</v>
      </c>
      <c r="N18" s="48"/>
      <c r="O18" s="49"/>
      <c r="P18" s="50"/>
      <c r="Q18" s="107">
        <f t="shared" ref="Q18" si="29">N18*M18</f>
        <v>0</v>
      </c>
      <c r="R18" s="104">
        <f t="shared" ref="R18" si="30">Q18*O18+Q18</f>
        <v>0</v>
      </c>
    </row>
    <row r="19" spans="1:18" ht="28" x14ac:dyDescent="0.3">
      <c r="A19" s="205" t="s">
        <v>1212</v>
      </c>
      <c r="B19" s="305"/>
      <c r="C19" s="306"/>
      <c r="D19" s="307"/>
      <c r="E19" s="211" t="s">
        <v>9</v>
      </c>
      <c r="F19" s="207"/>
      <c r="G19" s="207"/>
      <c r="H19" s="207"/>
      <c r="I19" s="207"/>
      <c r="J19" s="207"/>
      <c r="K19" s="208"/>
      <c r="L19" s="208"/>
      <c r="M19" s="213">
        <f t="shared" si="18"/>
        <v>0</v>
      </c>
      <c r="N19" s="209"/>
      <c r="O19" s="210"/>
      <c r="P19" s="214">
        <f t="shared" ref="P19" si="31">M19*N19</f>
        <v>0</v>
      </c>
      <c r="Q19" s="76"/>
      <c r="R19" s="215">
        <f t="shared" ref="R19" si="32">P19*O19+P19</f>
        <v>0</v>
      </c>
    </row>
    <row r="20" spans="1:18" ht="28" x14ac:dyDescent="0.3">
      <c r="A20" s="206" t="s">
        <v>8</v>
      </c>
      <c r="B20" s="305"/>
      <c r="C20" s="306"/>
      <c r="D20" s="307"/>
      <c r="E20" s="212" t="s">
        <v>1270</v>
      </c>
      <c r="F20" s="207"/>
      <c r="G20" s="207"/>
      <c r="H20" s="207"/>
      <c r="I20" s="207"/>
      <c r="J20" s="207"/>
      <c r="K20" s="208"/>
      <c r="L20" s="208"/>
      <c r="M20" s="213">
        <f t="shared" si="18"/>
        <v>0</v>
      </c>
      <c r="N20" s="209"/>
      <c r="O20" s="210"/>
      <c r="P20" s="50"/>
      <c r="Q20" s="214">
        <f t="shared" ref="Q20" si="33">N20*M20</f>
        <v>0</v>
      </c>
      <c r="R20" s="215">
        <f t="shared" ref="R20" si="34">Q20*O20+Q20</f>
        <v>0</v>
      </c>
    </row>
    <row r="21" spans="1:18" ht="28" x14ac:dyDescent="0.3">
      <c r="A21" s="98" t="s">
        <v>1212</v>
      </c>
      <c r="B21" s="308"/>
      <c r="C21" s="309"/>
      <c r="D21" s="310"/>
      <c r="E21" s="118" t="s">
        <v>9</v>
      </c>
      <c r="F21" s="72"/>
      <c r="G21" s="72"/>
      <c r="H21" s="72"/>
      <c r="I21" s="72"/>
      <c r="J21" s="72"/>
      <c r="K21" s="73"/>
      <c r="L21" s="73"/>
      <c r="M21" s="100">
        <f t="shared" si="18"/>
        <v>0</v>
      </c>
      <c r="N21" s="74"/>
      <c r="O21" s="75"/>
      <c r="P21" s="204">
        <f t="shared" ref="P21" si="35">M21*N21</f>
        <v>0</v>
      </c>
      <c r="Q21" s="76"/>
      <c r="R21" s="103">
        <f t="shared" ref="R21" si="36">P21*O21+P21</f>
        <v>0</v>
      </c>
    </row>
    <row r="22" spans="1:18" ht="28" x14ac:dyDescent="0.3">
      <c r="A22" s="119" t="s">
        <v>8</v>
      </c>
      <c r="B22" s="308"/>
      <c r="C22" s="309"/>
      <c r="D22" s="310"/>
      <c r="E22" s="120" t="s">
        <v>1270</v>
      </c>
      <c r="F22" s="46"/>
      <c r="G22" s="46"/>
      <c r="H22" s="46"/>
      <c r="I22" s="46"/>
      <c r="J22" s="46"/>
      <c r="K22" s="47"/>
      <c r="L22" s="47"/>
      <c r="M22" s="101">
        <f t="shared" si="18"/>
        <v>0</v>
      </c>
      <c r="N22" s="48"/>
      <c r="O22" s="49"/>
      <c r="P22" s="50"/>
      <c r="Q22" s="107">
        <f t="shared" ref="Q22" si="37">N22*M22</f>
        <v>0</v>
      </c>
      <c r="R22" s="104">
        <f t="shared" ref="R22" si="38">Q22*O22+Q22</f>
        <v>0</v>
      </c>
    </row>
    <row r="23" spans="1:18" ht="28" x14ac:dyDescent="0.3">
      <c r="A23" s="205" t="s">
        <v>1212</v>
      </c>
      <c r="B23" s="305"/>
      <c r="C23" s="306"/>
      <c r="D23" s="307"/>
      <c r="E23" s="211" t="s">
        <v>9</v>
      </c>
      <c r="F23" s="207"/>
      <c r="G23" s="207"/>
      <c r="H23" s="207"/>
      <c r="I23" s="207"/>
      <c r="J23" s="207"/>
      <c r="K23" s="208"/>
      <c r="L23" s="208"/>
      <c r="M23" s="213">
        <f t="shared" si="18"/>
        <v>0</v>
      </c>
      <c r="N23" s="209"/>
      <c r="O23" s="210"/>
      <c r="P23" s="214">
        <f t="shared" ref="P23" si="39">M23*N23</f>
        <v>0</v>
      </c>
      <c r="Q23" s="76"/>
      <c r="R23" s="215">
        <f t="shared" ref="R23" si="40">P23*O23+P23</f>
        <v>0</v>
      </c>
    </row>
    <row r="24" spans="1:18" ht="28" x14ac:dyDescent="0.3">
      <c r="A24" s="206" t="s">
        <v>8</v>
      </c>
      <c r="B24" s="305"/>
      <c r="C24" s="306"/>
      <c r="D24" s="307"/>
      <c r="E24" s="212" t="s">
        <v>1270</v>
      </c>
      <c r="F24" s="207"/>
      <c r="G24" s="207"/>
      <c r="H24" s="207"/>
      <c r="I24" s="207"/>
      <c r="J24" s="207"/>
      <c r="K24" s="208"/>
      <c r="L24" s="208"/>
      <c r="M24" s="213">
        <f t="shared" si="18"/>
        <v>0</v>
      </c>
      <c r="N24" s="209"/>
      <c r="O24" s="210"/>
      <c r="P24" s="50"/>
      <c r="Q24" s="214">
        <f t="shared" ref="Q24" si="41">N24*M24</f>
        <v>0</v>
      </c>
      <c r="R24" s="215">
        <f t="shared" ref="R24" si="42">Q24*O24+Q24</f>
        <v>0</v>
      </c>
    </row>
    <row r="25" spans="1:18" ht="28" x14ac:dyDescent="0.3">
      <c r="A25" s="98" t="s">
        <v>1212</v>
      </c>
      <c r="B25" s="308"/>
      <c r="C25" s="309"/>
      <c r="D25" s="310"/>
      <c r="E25" s="118" t="s">
        <v>9</v>
      </c>
      <c r="F25" s="72"/>
      <c r="G25" s="72"/>
      <c r="H25" s="72"/>
      <c r="I25" s="72"/>
      <c r="J25" s="72"/>
      <c r="K25" s="73"/>
      <c r="L25" s="73"/>
      <c r="M25" s="100">
        <f t="shared" si="18"/>
        <v>0</v>
      </c>
      <c r="N25" s="74"/>
      <c r="O25" s="75"/>
      <c r="P25" s="204">
        <f t="shared" ref="P25" si="43">M25*N25</f>
        <v>0</v>
      </c>
      <c r="Q25" s="76"/>
      <c r="R25" s="103">
        <f t="shared" ref="R25" si="44">P25*O25+P25</f>
        <v>0</v>
      </c>
    </row>
    <row r="26" spans="1:18" ht="28" x14ac:dyDescent="0.3">
      <c r="A26" s="119" t="s">
        <v>8</v>
      </c>
      <c r="B26" s="308"/>
      <c r="C26" s="309"/>
      <c r="D26" s="310"/>
      <c r="E26" s="120" t="s">
        <v>1270</v>
      </c>
      <c r="F26" s="46"/>
      <c r="G26" s="46"/>
      <c r="H26" s="46"/>
      <c r="I26" s="46"/>
      <c r="J26" s="46"/>
      <c r="K26" s="47"/>
      <c r="L26" s="47"/>
      <c r="M26" s="101">
        <f t="shared" si="18"/>
        <v>0</v>
      </c>
      <c r="N26" s="48"/>
      <c r="O26" s="49"/>
      <c r="P26" s="50"/>
      <c r="Q26" s="107">
        <f t="shared" ref="Q26" si="45">N26*M26</f>
        <v>0</v>
      </c>
      <c r="R26" s="104">
        <f t="shared" ref="R26" si="46">Q26*O26+Q26</f>
        <v>0</v>
      </c>
    </row>
    <row r="27" spans="1:18" ht="28" x14ac:dyDescent="0.3">
      <c r="A27" s="205" t="s">
        <v>1212</v>
      </c>
      <c r="B27" s="305"/>
      <c r="C27" s="306"/>
      <c r="D27" s="307"/>
      <c r="E27" s="211" t="s">
        <v>9</v>
      </c>
      <c r="F27" s="207"/>
      <c r="G27" s="207"/>
      <c r="H27" s="207"/>
      <c r="I27" s="207"/>
      <c r="J27" s="207"/>
      <c r="K27" s="208"/>
      <c r="L27" s="208"/>
      <c r="M27" s="213">
        <f t="shared" si="18"/>
        <v>0</v>
      </c>
      <c r="N27" s="209"/>
      <c r="O27" s="210"/>
      <c r="P27" s="214">
        <f t="shared" ref="P27" si="47">M27*N27</f>
        <v>0</v>
      </c>
      <c r="Q27" s="76"/>
      <c r="R27" s="215">
        <f t="shared" ref="R27" si="48">P27*O27+P27</f>
        <v>0</v>
      </c>
    </row>
    <row r="28" spans="1:18" ht="28" x14ac:dyDescent="0.3">
      <c r="A28" s="206" t="s">
        <v>8</v>
      </c>
      <c r="B28" s="305"/>
      <c r="C28" s="306"/>
      <c r="D28" s="307"/>
      <c r="E28" s="212" t="s">
        <v>1270</v>
      </c>
      <c r="F28" s="207"/>
      <c r="G28" s="207"/>
      <c r="H28" s="207"/>
      <c r="I28" s="207"/>
      <c r="J28" s="207"/>
      <c r="K28" s="208"/>
      <c r="L28" s="208"/>
      <c r="M28" s="213">
        <f t="shared" si="18"/>
        <v>0</v>
      </c>
      <c r="N28" s="209"/>
      <c r="O28" s="210"/>
      <c r="P28" s="50"/>
      <c r="Q28" s="214">
        <f t="shared" ref="Q28" si="49">N28*M28</f>
        <v>0</v>
      </c>
      <c r="R28" s="215">
        <f t="shared" ref="R28" si="50">Q28*O28+Q28</f>
        <v>0</v>
      </c>
    </row>
    <row r="29" spans="1:18" ht="28" x14ac:dyDescent="0.3">
      <c r="A29" s="98" t="s">
        <v>1212</v>
      </c>
      <c r="B29" s="308"/>
      <c r="C29" s="309"/>
      <c r="D29" s="310"/>
      <c r="E29" s="118" t="s">
        <v>9</v>
      </c>
      <c r="F29" s="72"/>
      <c r="G29" s="72"/>
      <c r="H29" s="72"/>
      <c r="I29" s="72"/>
      <c r="J29" s="72"/>
      <c r="K29" s="73"/>
      <c r="L29" s="73"/>
      <c r="M29" s="100">
        <f t="shared" si="18"/>
        <v>0</v>
      </c>
      <c r="N29" s="74"/>
      <c r="O29" s="75"/>
      <c r="P29" s="204">
        <f t="shared" ref="P29" si="51">M29*N29</f>
        <v>0</v>
      </c>
      <c r="Q29" s="76"/>
      <c r="R29" s="103">
        <f t="shared" ref="R29" si="52">P29*O29+P29</f>
        <v>0</v>
      </c>
    </row>
    <row r="30" spans="1:18" ht="28" x14ac:dyDescent="0.3">
      <c r="A30" s="119" t="s">
        <v>8</v>
      </c>
      <c r="B30" s="308"/>
      <c r="C30" s="309"/>
      <c r="D30" s="310"/>
      <c r="E30" s="120" t="s">
        <v>1270</v>
      </c>
      <c r="F30" s="46"/>
      <c r="G30" s="46"/>
      <c r="H30" s="46"/>
      <c r="I30" s="46"/>
      <c r="J30" s="46"/>
      <c r="K30" s="47"/>
      <c r="L30" s="47"/>
      <c r="M30" s="101">
        <f t="shared" si="18"/>
        <v>0</v>
      </c>
      <c r="N30" s="48"/>
      <c r="O30" s="49"/>
      <c r="P30" s="50"/>
      <c r="Q30" s="107">
        <f t="shared" ref="Q30" si="53">N30*M30</f>
        <v>0</v>
      </c>
      <c r="R30" s="104">
        <f t="shared" ref="R30" si="54">Q30*O30+Q30</f>
        <v>0</v>
      </c>
    </row>
    <row r="31" spans="1:18" ht="28" x14ac:dyDescent="0.3">
      <c r="A31" s="205" t="s">
        <v>1212</v>
      </c>
      <c r="B31" s="305"/>
      <c r="C31" s="306"/>
      <c r="D31" s="307"/>
      <c r="E31" s="211" t="s">
        <v>9</v>
      </c>
      <c r="F31" s="207"/>
      <c r="G31" s="207"/>
      <c r="H31" s="207"/>
      <c r="I31" s="207"/>
      <c r="J31" s="207"/>
      <c r="K31" s="208"/>
      <c r="L31" s="208"/>
      <c r="M31" s="213">
        <f t="shared" si="18"/>
        <v>0</v>
      </c>
      <c r="N31" s="209"/>
      <c r="O31" s="210"/>
      <c r="P31" s="214">
        <f t="shared" ref="P31" si="55">M31*N31</f>
        <v>0</v>
      </c>
      <c r="Q31" s="76"/>
      <c r="R31" s="215">
        <f t="shared" ref="R31" si="56">P31*O31+P31</f>
        <v>0</v>
      </c>
    </row>
    <row r="32" spans="1:18" ht="28" x14ac:dyDescent="0.3">
      <c r="A32" s="206" t="s">
        <v>8</v>
      </c>
      <c r="B32" s="305"/>
      <c r="C32" s="306"/>
      <c r="D32" s="307"/>
      <c r="E32" s="212" t="s">
        <v>1270</v>
      </c>
      <c r="F32" s="207"/>
      <c r="G32" s="207"/>
      <c r="H32" s="207"/>
      <c r="I32" s="207"/>
      <c r="J32" s="207"/>
      <c r="K32" s="208"/>
      <c r="L32" s="208"/>
      <c r="M32" s="213">
        <f t="shared" si="18"/>
        <v>0</v>
      </c>
      <c r="N32" s="209"/>
      <c r="O32" s="210"/>
      <c r="P32" s="50"/>
      <c r="Q32" s="214">
        <f t="shared" ref="Q32" si="57">N32*M32</f>
        <v>0</v>
      </c>
      <c r="R32" s="215">
        <f t="shared" ref="R32" si="58">Q32*O32+Q32</f>
        <v>0</v>
      </c>
    </row>
    <row r="33" spans="1:18" ht="28" x14ac:dyDescent="0.3">
      <c r="A33" s="98" t="s">
        <v>1212</v>
      </c>
      <c r="B33" s="308"/>
      <c r="C33" s="309"/>
      <c r="D33" s="310"/>
      <c r="E33" s="118" t="s">
        <v>9</v>
      </c>
      <c r="F33" s="72"/>
      <c r="G33" s="72"/>
      <c r="H33" s="72"/>
      <c r="I33" s="72"/>
      <c r="J33" s="72"/>
      <c r="K33" s="73"/>
      <c r="L33" s="73"/>
      <c r="M33" s="100">
        <f t="shared" si="18"/>
        <v>0</v>
      </c>
      <c r="N33" s="74"/>
      <c r="O33" s="75"/>
      <c r="P33" s="204">
        <f t="shared" ref="P33" si="59">M33*N33</f>
        <v>0</v>
      </c>
      <c r="Q33" s="76"/>
      <c r="R33" s="103">
        <f t="shared" ref="R33" si="60">P33*O33+P33</f>
        <v>0</v>
      </c>
    </row>
    <row r="34" spans="1:18" ht="28" x14ac:dyDescent="0.3">
      <c r="A34" s="119" t="s">
        <v>8</v>
      </c>
      <c r="B34" s="308"/>
      <c r="C34" s="309"/>
      <c r="D34" s="310"/>
      <c r="E34" s="120" t="s">
        <v>1270</v>
      </c>
      <c r="F34" s="46"/>
      <c r="G34" s="46"/>
      <c r="H34" s="46"/>
      <c r="I34" s="46"/>
      <c r="J34" s="46"/>
      <c r="K34" s="47"/>
      <c r="L34" s="47"/>
      <c r="M34" s="101">
        <f t="shared" si="18"/>
        <v>0</v>
      </c>
      <c r="N34" s="48"/>
      <c r="O34" s="49"/>
      <c r="P34" s="50"/>
      <c r="Q34" s="107">
        <f t="shared" ref="Q34" si="61">N34*M34</f>
        <v>0</v>
      </c>
      <c r="R34" s="104">
        <f t="shared" ref="R34" si="62">Q34*O34+Q34</f>
        <v>0</v>
      </c>
    </row>
    <row r="35" spans="1:18" ht="28" x14ac:dyDescent="0.3">
      <c r="A35" s="205" t="s">
        <v>1212</v>
      </c>
      <c r="B35" s="305"/>
      <c r="C35" s="306"/>
      <c r="D35" s="307"/>
      <c r="E35" s="211" t="s">
        <v>9</v>
      </c>
      <c r="F35" s="207"/>
      <c r="G35" s="207"/>
      <c r="H35" s="207"/>
      <c r="I35" s="207"/>
      <c r="J35" s="207"/>
      <c r="K35" s="208"/>
      <c r="L35" s="208"/>
      <c r="M35" s="213">
        <f t="shared" si="18"/>
        <v>0</v>
      </c>
      <c r="N35" s="209"/>
      <c r="O35" s="210"/>
      <c r="P35" s="214">
        <f t="shared" ref="P35" si="63">M35*N35</f>
        <v>0</v>
      </c>
      <c r="Q35" s="76"/>
      <c r="R35" s="215">
        <f t="shared" ref="R35" si="64">P35*O35+P35</f>
        <v>0</v>
      </c>
    </row>
    <row r="36" spans="1:18" ht="28" x14ac:dyDescent="0.3">
      <c r="A36" s="206" t="s">
        <v>8</v>
      </c>
      <c r="B36" s="305"/>
      <c r="C36" s="306"/>
      <c r="D36" s="307"/>
      <c r="E36" s="212" t="s">
        <v>1270</v>
      </c>
      <c r="F36" s="207"/>
      <c r="G36" s="207"/>
      <c r="H36" s="207"/>
      <c r="I36" s="207"/>
      <c r="J36" s="207"/>
      <c r="K36" s="208"/>
      <c r="L36" s="208"/>
      <c r="M36" s="213">
        <f t="shared" si="18"/>
        <v>0</v>
      </c>
      <c r="N36" s="209"/>
      <c r="O36" s="210"/>
      <c r="P36" s="50"/>
      <c r="Q36" s="214">
        <f t="shared" ref="Q36" si="65">N36*M36</f>
        <v>0</v>
      </c>
      <c r="R36" s="215">
        <f t="shared" ref="R36" si="66">Q36*O36+Q36</f>
        <v>0</v>
      </c>
    </row>
    <row r="37" spans="1:18" ht="28" x14ac:dyDescent="0.3">
      <c r="A37" s="98" t="s">
        <v>1212</v>
      </c>
      <c r="B37" s="308"/>
      <c r="C37" s="309"/>
      <c r="D37" s="310"/>
      <c r="E37" s="118" t="s">
        <v>9</v>
      </c>
      <c r="F37" s="72"/>
      <c r="G37" s="72"/>
      <c r="H37" s="72"/>
      <c r="I37" s="72"/>
      <c r="J37" s="72"/>
      <c r="K37" s="73"/>
      <c r="L37" s="73"/>
      <c r="M37" s="100">
        <f t="shared" si="18"/>
        <v>0</v>
      </c>
      <c r="N37" s="74"/>
      <c r="O37" s="75"/>
      <c r="P37" s="204">
        <f t="shared" ref="P37" si="67">M37*N37</f>
        <v>0</v>
      </c>
      <c r="Q37" s="76"/>
      <c r="R37" s="103">
        <f t="shared" ref="R37" si="68">P37*O37+P37</f>
        <v>0</v>
      </c>
    </row>
    <row r="38" spans="1:18" ht="28" x14ac:dyDescent="0.3">
      <c r="A38" s="119" t="s">
        <v>8</v>
      </c>
      <c r="B38" s="308"/>
      <c r="C38" s="309"/>
      <c r="D38" s="310"/>
      <c r="E38" s="120" t="s">
        <v>1270</v>
      </c>
      <c r="F38" s="46"/>
      <c r="G38" s="46"/>
      <c r="H38" s="46"/>
      <c r="I38" s="46"/>
      <c r="J38" s="46"/>
      <c r="K38" s="47"/>
      <c r="L38" s="47"/>
      <c r="M38" s="101">
        <f t="shared" si="18"/>
        <v>0</v>
      </c>
      <c r="N38" s="48"/>
      <c r="O38" s="49"/>
      <c r="P38" s="50"/>
      <c r="Q38" s="107">
        <f t="shared" ref="Q38" si="69">N38*M38</f>
        <v>0</v>
      </c>
      <c r="R38" s="104">
        <f t="shared" ref="R38" si="70">Q38*O38+Q38</f>
        <v>0</v>
      </c>
    </row>
    <row r="39" spans="1:18" ht="28" x14ac:dyDescent="0.3">
      <c r="A39" s="205" t="s">
        <v>1212</v>
      </c>
      <c r="B39" s="305"/>
      <c r="C39" s="306"/>
      <c r="D39" s="307"/>
      <c r="E39" s="211" t="s">
        <v>9</v>
      </c>
      <c r="F39" s="207"/>
      <c r="G39" s="207"/>
      <c r="H39" s="207"/>
      <c r="I39" s="207"/>
      <c r="J39" s="207"/>
      <c r="K39" s="208"/>
      <c r="L39" s="208"/>
      <c r="M39" s="213">
        <f t="shared" si="18"/>
        <v>0</v>
      </c>
      <c r="N39" s="209"/>
      <c r="O39" s="210"/>
      <c r="P39" s="214">
        <f t="shared" ref="P39" si="71">M39*N39</f>
        <v>0</v>
      </c>
      <c r="Q39" s="76"/>
      <c r="R39" s="215">
        <f t="shared" ref="R39" si="72">P39*O39+P39</f>
        <v>0</v>
      </c>
    </row>
    <row r="40" spans="1:18" ht="28" x14ac:dyDescent="0.3">
      <c r="A40" s="206" t="s">
        <v>8</v>
      </c>
      <c r="B40" s="305"/>
      <c r="C40" s="306"/>
      <c r="D40" s="307"/>
      <c r="E40" s="212" t="s">
        <v>1270</v>
      </c>
      <c r="F40" s="207"/>
      <c r="G40" s="207"/>
      <c r="H40" s="207"/>
      <c r="I40" s="207"/>
      <c r="J40" s="207"/>
      <c r="K40" s="208"/>
      <c r="L40" s="208"/>
      <c r="M40" s="213">
        <f t="shared" si="18"/>
        <v>0</v>
      </c>
      <c r="N40" s="209"/>
      <c r="O40" s="210"/>
      <c r="P40" s="50"/>
      <c r="Q40" s="214">
        <f t="shared" ref="Q40" si="73">N40*M40</f>
        <v>0</v>
      </c>
      <c r="R40" s="215">
        <f t="shared" ref="R40" si="74">Q40*O40+Q40</f>
        <v>0</v>
      </c>
    </row>
    <row r="41" spans="1:18" ht="28" x14ac:dyDescent="0.3">
      <c r="A41" s="98" t="s">
        <v>1212</v>
      </c>
      <c r="B41" s="308"/>
      <c r="C41" s="309"/>
      <c r="D41" s="310"/>
      <c r="E41" s="118" t="s">
        <v>9</v>
      </c>
      <c r="F41" s="72"/>
      <c r="G41" s="72"/>
      <c r="H41" s="72"/>
      <c r="I41" s="72"/>
      <c r="J41" s="72"/>
      <c r="K41" s="73"/>
      <c r="L41" s="73"/>
      <c r="M41" s="100">
        <f t="shared" si="18"/>
        <v>0</v>
      </c>
      <c r="N41" s="74"/>
      <c r="O41" s="75"/>
      <c r="P41" s="204">
        <f t="shared" ref="P41" si="75">M41*N41</f>
        <v>0</v>
      </c>
      <c r="Q41" s="76"/>
      <c r="R41" s="103">
        <f t="shared" ref="R41" si="76">P41*O41+P41</f>
        <v>0</v>
      </c>
    </row>
    <row r="42" spans="1:18" ht="28" x14ac:dyDescent="0.3">
      <c r="A42" s="119" t="s">
        <v>8</v>
      </c>
      <c r="B42" s="308"/>
      <c r="C42" s="309"/>
      <c r="D42" s="310"/>
      <c r="E42" s="120" t="s">
        <v>1270</v>
      </c>
      <c r="F42" s="46"/>
      <c r="G42" s="46"/>
      <c r="H42" s="46"/>
      <c r="I42" s="46"/>
      <c r="J42" s="46"/>
      <c r="K42" s="47"/>
      <c r="L42" s="47"/>
      <c r="M42" s="101">
        <f t="shared" si="18"/>
        <v>0</v>
      </c>
      <c r="N42" s="48"/>
      <c r="O42" s="49"/>
      <c r="P42" s="50"/>
      <c r="Q42" s="107">
        <f t="shared" ref="Q42" si="77">N42*M42</f>
        <v>0</v>
      </c>
      <c r="R42" s="104">
        <f t="shared" ref="R42" si="78">Q42*O42+Q42</f>
        <v>0</v>
      </c>
    </row>
    <row r="43" spans="1:18" ht="28" x14ac:dyDescent="0.3">
      <c r="A43" s="205" t="s">
        <v>1212</v>
      </c>
      <c r="B43" s="305"/>
      <c r="C43" s="306"/>
      <c r="D43" s="307"/>
      <c r="E43" s="211" t="s">
        <v>9</v>
      </c>
      <c r="F43" s="207"/>
      <c r="G43" s="207"/>
      <c r="H43" s="207"/>
      <c r="I43" s="207"/>
      <c r="J43" s="207"/>
      <c r="K43" s="208"/>
      <c r="L43" s="208"/>
      <c r="M43" s="213">
        <f t="shared" si="18"/>
        <v>0</v>
      </c>
      <c r="N43" s="209"/>
      <c r="O43" s="210"/>
      <c r="P43" s="214">
        <f t="shared" ref="P43" si="79">M43*N43</f>
        <v>0</v>
      </c>
      <c r="Q43" s="76"/>
      <c r="R43" s="215">
        <f t="shared" ref="R43" si="80">P43*O43+P43</f>
        <v>0</v>
      </c>
    </row>
    <row r="44" spans="1:18" ht="28" x14ac:dyDescent="0.3">
      <c r="A44" s="206" t="s">
        <v>8</v>
      </c>
      <c r="B44" s="305"/>
      <c r="C44" s="306"/>
      <c r="D44" s="307"/>
      <c r="E44" s="212" t="s">
        <v>1270</v>
      </c>
      <c r="F44" s="207"/>
      <c r="G44" s="207"/>
      <c r="H44" s="207"/>
      <c r="I44" s="207"/>
      <c r="J44" s="207"/>
      <c r="K44" s="208"/>
      <c r="L44" s="208"/>
      <c r="M44" s="213">
        <f t="shared" si="18"/>
        <v>0</v>
      </c>
      <c r="N44" s="209"/>
      <c r="O44" s="210"/>
      <c r="P44" s="50"/>
      <c r="Q44" s="214">
        <f t="shared" ref="Q44" si="81">N44*M44</f>
        <v>0</v>
      </c>
      <c r="R44" s="215">
        <f t="shared" ref="R44" si="82">Q44*O44+Q44</f>
        <v>0</v>
      </c>
    </row>
    <row r="45" spans="1:18" ht="28" x14ac:dyDescent="0.3">
      <c r="A45" s="98" t="s">
        <v>1212</v>
      </c>
      <c r="B45" s="308"/>
      <c r="C45" s="309"/>
      <c r="D45" s="310"/>
      <c r="E45" s="118" t="s">
        <v>9</v>
      </c>
      <c r="F45" s="72"/>
      <c r="G45" s="72"/>
      <c r="H45" s="72"/>
      <c r="I45" s="72"/>
      <c r="J45" s="72"/>
      <c r="K45" s="73"/>
      <c r="L45" s="73"/>
      <c r="M45" s="100">
        <f t="shared" si="18"/>
        <v>0</v>
      </c>
      <c r="N45" s="74"/>
      <c r="O45" s="75"/>
      <c r="P45" s="204">
        <f t="shared" ref="P45" si="83">M45*N45</f>
        <v>0</v>
      </c>
      <c r="Q45" s="76"/>
      <c r="R45" s="103">
        <f t="shared" ref="R45" si="84">P45*O45+P45</f>
        <v>0</v>
      </c>
    </row>
    <row r="46" spans="1:18" ht="28" x14ac:dyDescent="0.3">
      <c r="A46" s="119" t="s">
        <v>8</v>
      </c>
      <c r="B46" s="308"/>
      <c r="C46" s="309"/>
      <c r="D46" s="310"/>
      <c r="E46" s="120" t="s">
        <v>1270</v>
      </c>
      <c r="F46" s="46"/>
      <c r="G46" s="46"/>
      <c r="H46" s="46"/>
      <c r="I46" s="46"/>
      <c r="J46" s="46"/>
      <c r="K46" s="47"/>
      <c r="L46" s="47"/>
      <c r="M46" s="101">
        <f t="shared" si="18"/>
        <v>0</v>
      </c>
      <c r="N46" s="48"/>
      <c r="O46" s="49"/>
      <c r="P46" s="50"/>
      <c r="Q46" s="107">
        <f t="shared" ref="Q46" si="85">N46*M46</f>
        <v>0</v>
      </c>
      <c r="R46" s="104">
        <f t="shared" ref="R46" si="86">Q46*O46+Q46</f>
        <v>0</v>
      </c>
    </row>
    <row r="47" spans="1:18" ht="28" x14ac:dyDescent="0.3">
      <c r="A47" s="205" t="s">
        <v>1212</v>
      </c>
      <c r="B47" s="305"/>
      <c r="C47" s="306"/>
      <c r="D47" s="307"/>
      <c r="E47" s="211" t="s">
        <v>9</v>
      </c>
      <c r="F47" s="207"/>
      <c r="G47" s="207"/>
      <c r="H47" s="207"/>
      <c r="I47" s="207"/>
      <c r="J47" s="207"/>
      <c r="K47" s="208"/>
      <c r="L47" s="208"/>
      <c r="M47" s="213">
        <f t="shared" si="18"/>
        <v>0</v>
      </c>
      <c r="N47" s="209"/>
      <c r="O47" s="210"/>
      <c r="P47" s="214">
        <f t="shared" ref="P47" si="87">M47*N47</f>
        <v>0</v>
      </c>
      <c r="Q47" s="76"/>
      <c r="R47" s="215">
        <f t="shared" ref="R47" si="88">P47*O47+P47</f>
        <v>0</v>
      </c>
    </row>
    <row r="48" spans="1:18" ht="28" x14ac:dyDescent="0.3">
      <c r="A48" s="206" t="s">
        <v>8</v>
      </c>
      <c r="B48" s="305"/>
      <c r="C48" s="306"/>
      <c r="D48" s="307"/>
      <c r="E48" s="212" t="s">
        <v>1270</v>
      </c>
      <c r="F48" s="207"/>
      <c r="G48" s="207"/>
      <c r="H48" s="207"/>
      <c r="I48" s="207"/>
      <c r="J48" s="207"/>
      <c r="K48" s="208"/>
      <c r="L48" s="208"/>
      <c r="M48" s="213">
        <f t="shared" si="18"/>
        <v>0</v>
      </c>
      <c r="N48" s="209"/>
      <c r="O48" s="210"/>
      <c r="P48" s="50"/>
      <c r="Q48" s="214">
        <f t="shared" ref="Q48" si="89">N48*M48</f>
        <v>0</v>
      </c>
      <c r="R48" s="215">
        <f t="shared" ref="R48" si="90">Q48*O48+Q48</f>
        <v>0</v>
      </c>
    </row>
    <row r="49" spans="1:18" ht="28" x14ac:dyDescent="0.3">
      <c r="A49" s="98" t="s">
        <v>1212</v>
      </c>
      <c r="B49" s="308"/>
      <c r="C49" s="309"/>
      <c r="D49" s="310"/>
      <c r="E49" s="118" t="s">
        <v>9</v>
      </c>
      <c r="F49" s="72"/>
      <c r="G49" s="72"/>
      <c r="H49" s="72"/>
      <c r="I49" s="72"/>
      <c r="J49" s="72"/>
      <c r="K49" s="73"/>
      <c r="L49" s="73"/>
      <c r="M49" s="100">
        <f t="shared" si="18"/>
        <v>0</v>
      </c>
      <c r="N49" s="74"/>
      <c r="O49" s="75"/>
      <c r="P49" s="204">
        <f t="shared" ref="P49" si="91">M49*N49</f>
        <v>0</v>
      </c>
      <c r="Q49" s="76"/>
      <c r="R49" s="103">
        <f t="shared" ref="R49" si="92">P49*O49+P49</f>
        <v>0</v>
      </c>
    </row>
    <row r="50" spans="1:18" ht="28" x14ac:dyDescent="0.3">
      <c r="A50" s="119" t="s">
        <v>8</v>
      </c>
      <c r="B50" s="308"/>
      <c r="C50" s="309"/>
      <c r="D50" s="310"/>
      <c r="E50" s="120" t="s">
        <v>1270</v>
      </c>
      <c r="F50" s="46"/>
      <c r="G50" s="46"/>
      <c r="H50" s="46"/>
      <c r="I50" s="46"/>
      <c r="J50" s="46"/>
      <c r="K50" s="47"/>
      <c r="L50" s="47"/>
      <c r="M50" s="101">
        <f t="shared" si="18"/>
        <v>0</v>
      </c>
      <c r="N50" s="48"/>
      <c r="O50" s="49"/>
      <c r="P50" s="50"/>
      <c r="Q50" s="107">
        <f t="shared" ref="Q50" si="93">N50*M50</f>
        <v>0</v>
      </c>
      <c r="R50" s="104">
        <f t="shared" ref="R50" si="94">Q50*O50+Q50</f>
        <v>0</v>
      </c>
    </row>
    <row r="51" spans="1:18" ht="28" x14ac:dyDescent="0.3">
      <c r="A51" s="205" t="s">
        <v>1212</v>
      </c>
      <c r="B51" s="305"/>
      <c r="C51" s="306"/>
      <c r="D51" s="307"/>
      <c r="E51" s="211" t="s">
        <v>9</v>
      </c>
      <c r="F51" s="207"/>
      <c r="G51" s="207"/>
      <c r="H51" s="207"/>
      <c r="I51" s="207"/>
      <c r="J51" s="207"/>
      <c r="K51" s="208"/>
      <c r="L51" s="208"/>
      <c r="M51" s="213">
        <f t="shared" si="18"/>
        <v>0</v>
      </c>
      <c r="N51" s="209"/>
      <c r="O51" s="210"/>
      <c r="P51" s="214">
        <f t="shared" ref="P51" si="95">M51*N51</f>
        <v>0</v>
      </c>
      <c r="Q51" s="76"/>
      <c r="R51" s="215">
        <f t="shared" ref="R51" si="96">P51*O51+P51</f>
        <v>0</v>
      </c>
    </row>
    <row r="52" spans="1:18" ht="28" x14ac:dyDescent="0.3">
      <c r="A52" s="206" t="s">
        <v>8</v>
      </c>
      <c r="B52" s="305"/>
      <c r="C52" s="306"/>
      <c r="D52" s="307"/>
      <c r="E52" s="212" t="s">
        <v>1270</v>
      </c>
      <c r="F52" s="207"/>
      <c r="G52" s="207"/>
      <c r="H52" s="207"/>
      <c r="I52" s="207"/>
      <c r="J52" s="207"/>
      <c r="K52" s="208"/>
      <c r="L52" s="208"/>
      <c r="M52" s="213">
        <f t="shared" si="18"/>
        <v>0</v>
      </c>
      <c r="N52" s="209"/>
      <c r="O52" s="210"/>
      <c r="P52" s="50"/>
      <c r="Q52" s="214">
        <f t="shared" ref="Q52" si="97">N52*M52</f>
        <v>0</v>
      </c>
      <c r="R52" s="215">
        <f t="shared" ref="R52" si="98">Q52*O52+Q52</f>
        <v>0</v>
      </c>
    </row>
    <row r="53" spans="1:18" ht="28" x14ac:dyDescent="0.3">
      <c r="A53" s="98" t="s">
        <v>1212</v>
      </c>
      <c r="B53" s="308"/>
      <c r="C53" s="309"/>
      <c r="D53" s="310"/>
      <c r="E53" s="118" t="s">
        <v>9</v>
      </c>
      <c r="F53" s="72"/>
      <c r="G53" s="72"/>
      <c r="H53" s="72"/>
      <c r="I53" s="72"/>
      <c r="J53" s="72"/>
      <c r="K53" s="73"/>
      <c r="L53" s="73"/>
      <c r="M53" s="100">
        <f t="shared" si="18"/>
        <v>0</v>
      </c>
      <c r="N53" s="74"/>
      <c r="O53" s="75"/>
      <c r="P53" s="204">
        <f t="shared" ref="P53" si="99">M53*N53</f>
        <v>0</v>
      </c>
      <c r="Q53" s="76"/>
      <c r="R53" s="103">
        <f t="shared" ref="R53" si="100">P53*O53+P53</f>
        <v>0</v>
      </c>
    </row>
    <row r="54" spans="1:18" ht="28" x14ac:dyDescent="0.3">
      <c r="A54" s="119" t="s">
        <v>8</v>
      </c>
      <c r="B54" s="308"/>
      <c r="C54" s="309"/>
      <c r="D54" s="310"/>
      <c r="E54" s="120" t="s">
        <v>1270</v>
      </c>
      <c r="F54" s="46"/>
      <c r="G54" s="46"/>
      <c r="H54" s="46"/>
      <c r="I54" s="46"/>
      <c r="J54" s="46"/>
      <c r="K54" s="47"/>
      <c r="L54" s="47"/>
      <c r="M54" s="101">
        <f t="shared" si="18"/>
        <v>0</v>
      </c>
      <c r="N54" s="48"/>
      <c r="O54" s="49"/>
      <c r="P54" s="50"/>
      <c r="Q54" s="107">
        <f t="shared" ref="Q54" si="101">N54*M54</f>
        <v>0</v>
      </c>
      <c r="R54" s="104">
        <f t="shared" ref="R54" si="102">Q54*O54+Q54</f>
        <v>0</v>
      </c>
    </row>
    <row r="55" spans="1:18" ht="28" x14ac:dyDescent="0.3">
      <c r="A55" s="205" t="s">
        <v>1212</v>
      </c>
      <c r="B55" s="305"/>
      <c r="C55" s="306"/>
      <c r="D55" s="307"/>
      <c r="E55" s="211" t="s">
        <v>9</v>
      </c>
      <c r="F55" s="207"/>
      <c r="G55" s="207"/>
      <c r="H55" s="207"/>
      <c r="I55" s="207"/>
      <c r="J55" s="207"/>
      <c r="K55" s="208"/>
      <c r="L55" s="208"/>
      <c r="M55" s="213">
        <f t="shared" si="18"/>
        <v>0</v>
      </c>
      <c r="N55" s="209"/>
      <c r="O55" s="210"/>
      <c r="P55" s="214">
        <f t="shared" ref="P55" si="103">M55*N55</f>
        <v>0</v>
      </c>
      <c r="Q55" s="76"/>
      <c r="R55" s="215">
        <f t="shared" ref="R55" si="104">P55*O55+P55</f>
        <v>0</v>
      </c>
    </row>
    <row r="56" spans="1:18" ht="28" x14ac:dyDescent="0.3">
      <c r="A56" s="206" t="s">
        <v>8</v>
      </c>
      <c r="B56" s="305"/>
      <c r="C56" s="306"/>
      <c r="D56" s="307"/>
      <c r="E56" s="212" t="s">
        <v>1270</v>
      </c>
      <c r="F56" s="207"/>
      <c r="G56" s="207"/>
      <c r="H56" s="207"/>
      <c r="I56" s="207"/>
      <c r="J56" s="207"/>
      <c r="K56" s="208"/>
      <c r="L56" s="208"/>
      <c r="M56" s="213">
        <f t="shared" si="18"/>
        <v>0</v>
      </c>
      <c r="N56" s="209"/>
      <c r="O56" s="210"/>
      <c r="P56" s="50"/>
      <c r="Q56" s="214">
        <f t="shared" ref="Q56" si="105">N56*M56</f>
        <v>0</v>
      </c>
      <c r="R56" s="215">
        <f t="shared" ref="R56" si="106">Q56*O56+Q56</f>
        <v>0</v>
      </c>
    </row>
    <row r="57" spans="1:18" ht="28" x14ac:dyDescent="0.3">
      <c r="A57" s="98" t="s">
        <v>1212</v>
      </c>
      <c r="B57" s="308"/>
      <c r="C57" s="309"/>
      <c r="D57" s="310"/>
      <c r="E57" s="118" t="s">
        <v>9</v>
      </c>
      <c r="F57" s="72"/>
      <c r="G57" s="72"/>
      <c r="H57" s="72"/>
      <c r="I57" s="72"/>
      <c r="J57" s="72"/>
      <c r="K57" s="73"/>
      <c r="L57" s="73"/>
      <c r="M57" s="100">
        <f t="shared" si="18"/>
        <v>0</v>
      </c>
      <c r="N57" s="74"/>
      <c r="O57" s="75"/>
      <c r="P57" s="204">
        <f t="shared" ref="P57" si="107">M57*N57</f>
        <v>0</v>
      </c>
      <c r="Q57" s="76"/>
      <c r="R57" s="103">
        <f t="shared" ref="R57" si="108">P57*O57+P57</f>
        <v>0</v>
      </c>
    </row>
    <row r="58" spans="1:18" ht="28" x14ac:dyDescent="0.3">
      <c r="A58" s="119" t="s">
        <v>8</v>
      </c>
      <c r="B58" s="308"/>
      <c r="C58" s="309"/>
      <c r="D58" s="310"/>
      <c r="E58" s="120" t="s">
        <v>1270</v>
      </c>
      <c r="F58" s="46"/>
      <c r="G58" s="46"/>
      <c r="H58" s="46"/>
      <c r="I58" s="46"/>
      <c r="J58" s="46"/>
      <c r="K58" s="47"/>
      <c r="L58" s="47"/>
      <c r="M58" s="101">
        <f t="shared" si="18"/>
        <v>0</v>
      </c>
      <c r="N58" s="48"/>
      <c r="O58" s="49"/>
      <c r="P58" s="50"/>
      <c r="Q58" s="107">
        <f t="shared" ref="Q58" si="109">N58*M58</f>
        <v>0</v>
      </c>
      <c r="R58" s="104">
        <f t="shared" ref="R58" si="110">Q58*O58+Q58</f>
        <v>0</v>
      </c>
    </row>
    <row r="59" spans="1:18" ht="28" x14ac:dyDescent="0.3">
      <c r="A59" s="205" t="s">
        <v>1212</v>
      </c>
      <c r="B59" s="305"/>
      <c r="C59" s="306"/>
      <c r="D59" s="307"/>
      <c r="E59" s="211" t="s">
        <v>9</v>
      </c>
      <c r="F59" s="207"/>
      <c r="G59" s="207"/>
      <c r="H59" s="207"/>
      <c r="I59" s="207"/>
      <c r="J59" s="207"/>
      <c r="K59" s="208"/>
      <c r="L59" s="208"/>
      <c r="M59" s="213">
        <f t="shared" si="18"/>
        <v>0</v>
      </c>
      <c r="N59" s="209"/>
      <c r="O59" s="210"/>
      <c r="P59" s="214">
        <f t="shared" ref="P59" si="111">M59*N59</f>
        <v>0</v>
      </c>
      <c r="Q59" s="76"/>
      <c r="R59" s="215">
        <f t="shared" ref="R59" si="112">P59*O59+P59</f>
        <v>0</v>
      </c>
    </row>
    <row r="60" spans="1:18" ht="28" x14ac:dyDescent="0.3">
      <c r="A60" s="206" t="s">
        <v>8</v>
      </c>
      <c r="B60" s="305"/>
      <c r="C60" s="306"/>
      <c r="D60" s="307"/>
      <c r="E60" s="212" t="s">
        <v>1270</v>
      </c>
      <c r="F60" s="207"/>
      <c r="G60" s="207"/>
      <c r="H60" s="207"/>
      <c r="I60" s="207"/>
      <c r="J60" s="207"/>
      <c r="K60" s="208"/>
      <c r="L60" s="208"/>
      <c r="M60" s="213">
        <f t="shared" si="18"/>
        <v>0</v>
      </c>
      <c r="N60" s="209"/>
      <c r="O60" s="210"/>
      <c r="P60" s="50"/>
      <c r="Q60" s="214">
        <f t="shared" ref="Q60" si="113">N60*M60</f>
        <v>0</v>
      </c>
      <c r="R60" s="215">
        <f t="shared" ref="R60" si="114">Q60*O60+Q60</f>
        <v>0</v>
      </c>
    </row>
    <row r="61" spans="1:18" ht="28" x14ac:dyDescent="0.3">
      <c r="A61" s="98" t="s">
        <v>1212</v>
      </c>
      <c r="B61" s="308"/>
      <c r="C61" s="309"/>
      <c r="D61" s="310"/>
      <c r="E61" s="118" t="s">
        <v>9</v>
      </c>
      <c r="F61" s="72"/>
      <c r="G61" s="72"/>
      <c r="H61" s="72"/>
      <c r="I61" s="72"/>
      <c r="J61" s="72"/>
      <c r="K61" s="73"/>
      <c r="L61" s="73"/>
      <c r="M61" s="100">
        <f t="shared" si="18"/>
        <v>0</v>
      </c>
      <c r="N61" s="74"/>
      <c r="O61" s="75"/>
      <c r="P61" s="204">
        <f t="shared" ref="P61" si="115">M61*N61</f>
        <v>0</v>
      </c>
      <c r="Q61" s="76"/>
      <c r="R61" s="103">
        <f t="shared" ref="R61" si="116">P61*O61+P61</f>
        <v>0</v>
      </c>
    </row>
    <row r="62" spans="1:18" ht="28" x14ac:dyDescent="0.3">
      <c r="A62" s="119" t="s">
        <v>8</v>
      </c>
      <c r="B62" s="308"/>
      <c r="C62" s="309"/>
      <c r="D62" s="310"/>
      <c r="E62" s="120" t="s">
        <v>1270</v>
      </c>
      <c r="F62" s="46"/>
      <c r="G62" s="46"/>
      <c r="H62" s="46"/>
      <c r="I62" s="46"/>
      <c r="J62" s="46"/>
      <c r="K62" s="47"/>
      <c r="L62" s="47"/>
      <c r="M62" s="101">
        <f t="shared" si="18"/>
        <v>0</v>
      </c>
      <c r="N62" s="48"/>
      <c r="O62" s="49"/>
      <c r="P62" s="50"/>
      <c r="Q62" s="107">
        <f t="shared" ref="Q62" si="117">N62*M62</f>
        <v>0</v>
      </c>
      <c r="R62" s="104">
        <f t="shared" ref="R62" si="118">Q62*O62+Q62</f>
        <v>0</v>
      </c>
    </row>
    <row r="63" spans="1:18" ht="28" x14ac:dyDescent="0.3">
      <c r="A63" s="205" t="s">
        <v>1212</v>
      </c>
      <c r="B63" s="305"/>
      <c r="C63" s="306"/>
      <c r="D63" s="307"/>
      <c r="E63" s="211" t="s">
        <v>9</v>
      </c>
      <c r="F63" s="207"/>
      <c r="G63" s="207"/>
      <c r="H63" s="207"/>
      <c r="I63" s="207"/>
      <c r="J63" s="207"/>
      <c r="K63" s="208"/>
      <c r="L63" s="208"/>
      <c r="M63" s="213">
        <f t="shared" si="18"/>
        <v>0</v>
      </c>
      <c r="N63" s="209"/>
      <c r="O63" s="210"/>
      <c r="P63" s="214">
        <f t="shared" ref="P63" si="119">M63*N63</f>
        <v>0</v>
      </c>
      <c r="Q63" s="76"/>
      <c r="R63" s="215">
        <f t="shared" ref="R63" si="120">P63*O63+P63</f>
        <v>0</v>
      </c>
    </row>
    <row r="64" spans="1:18" ht="28" x14ac:dyDescent="0.3">
      <c r="A64" s="206" t="s">
        <v>8</v>
      </c>
      <c r="B64" s="305"/>
      <c r="C64" s="306"/>
      <c r="D64" s="307"/>
      <c r="E64" s="212" t="s">
        <v>1270</v>
      </c>
      <c r="F64" s="207"/>
      <c r="G64" s="207"/>
      <c r="H64" s="207"/>
      <c r="I64" s="207"/>
      <c r="J64" s="207"/>
      <c r="K64" s="208"/>
      <c r="L64" s="208"/>
      <c r="M64" s="213">
        <f t="shared" si="18"/>
        <v>0</v>
      </c>
      <c r="N64" s="209"/>
      <c r="O64" s="210"/>
      <c r="P64" s="50"/>
      <c r="Q64" s="214">
        <f t="shared" ref="Q64" si="121">N64*M64</f>
        <v>0</v>
      </c>
      <c r="R64" s="215">
        <f t="shared" ref="R64" si="122">Q64*O64+Q64</f>
        <v>0</v>
      </c>
    </row>
    <row r="65" spans="1:18" ht="28" x14ac:dyDescent="0.3">
      <c r="A65" s="98" t="s">
        <v>1212</v>
      </c>
      <c r="B65" s="308"/>
      <c r="C65" s="309"/>
      <c r="D65" s="310"/>
      <c r="E65" s="118" t="s">
        <v>9</v>
      </c>
      <c r="F65" s="72"/>
      <c r="G65" s="72"/>
      <c r="H65" s="72"/>
      <c r="I65" s="72"/>
      <c r="J65" s="72"/>
      <c r="K65" s="73"/>
      <c r="L65" s="73"/>
      <c r="M65" s="100">
        <f t="shared" si="18"/>
        <v>0</v>
      </c>
      <c r="N65" s="74"/>
      <c r="O65" s="75"/>
      <c r="P65" s="204">
        <f t="shared" ref="P65" si="123">M65*N65</f>
        <v>0</v>
      </c>
      <c r="Q65" s="76"/>
      <c r="R65" s="103">
        <f t="shared" ref="R65" si="124">P65*O65+P65</f>
        <v>0</v>
      </c>
    </row>
    <row r="66" spans="1:18" ht="28" x14ac:dyDescent="0.3">
      <c r="A66" s="119" t="s">
        <v>8</v>
      </c>
      <c r="B66" s="308"/>
      <c r="C66" s="309"/>
      <c r="D66" s="310"/>
      <c r="E66" s="120" t="s">
        <v>1270</v>
      </c>
      <c r="F66" s="46"/>
      <c r="G66" s="46"/>
      <c r="H66" s="46"/>
      <c r="I66" s="46"/>
      <c r="J66" s="46"/>
      <c r="K66" s="47"/>
      <c r="L66" s="47"/>
      <c r="M66" s="101">
        <f t="shared" si="18"/>
        <v>0</v>
      </c>
      <c r="N66" s="48"/>
      <c r="O66" s="49"/>
      <c r="P66" s="50"/>
      <c r="Q66" s="107">
        <f t="shared" ref="Q66" si="125">N66*M66</f>
        <v>0</v>
      </c>
      <c r="R66" s="104">
        <f t="shared" ref="R66" si="126">Q66*O66+Q66</f>
        <v>0</v>
      </c>
    </row>
    <row r="67" spans="1:18" ht="28" x14ac:dyDescent="0.3">
      <c r="A67" s="205" t="s">
        <v>1212</v>
      </c>
      <c r="B67" s="305"/>
      <c r="C67" s="306"/>
      <c r="D67" s="307"/>
      <c r="E67" s="211" t="s">
        <v>9</v>
      </c>
      <c r="F67" s="207"/>
      <c r="G67" s="207"/>
      <c r="H67" s="207"/>
      <c r="I67" s="207"/>
      <c r="J67" s="207"/>
      <c r="K67" s="208"/>
      <c r="L67" s="208"/>
      <c r="M67" s="213">
        <f t="shared" si="18"/>
        <v>0</v>
      </c>
      <c r="N67" s="209"/>
      <c r="O67" s="210"/>
      <c r="P67" s="214">
        <f t="shared" ref="P67" si="127">M67*N67</f>
        <v>0</v>
      </c>
      <c r="Q67" s="76"/>
      <c r="R67" s="215">
        <f t="shared" ref="R67" si="128">P67*O67+P67</f>
        <v>0</v>
      </c>
    </row>
    <row r="68" spans="1:18" ht="28" x14ac:dyDescent="0.3">
      <c r="A68" s="206" t="s">
        <v>8</v>
      </c>
      <c r="B68" s="305"/>
      <c r="C68" s="306"/>
      <c r="D68" s="307"/>
      <c r="E68" s="212" t="s">
        <v>1270</v>
      </c>
      <c r="F68" s="207"/>
      <c r="G68" s="207"/>
      <c r="H68" s="207"/>
      <c r="I68" s="207"/>
      <c r="J68" s="207"/>
      <c r="K68" s="208"/>
      <c r="L68" s="208"/>
      <c r="M68" s="213">
        <f t="shared" si="18"/>
        <v>0</v>
      </c>
      <c r="N68" s="209"/>
      <c r="O68" s="210"/>
      <c r="P68" s="50"/>
      <c r="Q68" s="214">
        <f t="shared" ref="Q68" si="129">N68*M68</f>
        <v>0</v>
      </c>
      <c r="R68" s="215">
        <f t="shared" ref="R68" si="130">Q68*O68+Q68</f>
        <v>0</v>
      </c>
    </row>
    <row r="69" spans="1:18" ht="28" x14ac:dyDescent="0.3">
      <c r="A69" s="98" t="s">
        <v>1212</v>
      </c>
      <c r="B69" s="308"/>
      <c r="C69" s="309"/>
      <c r="D69" s="310"/>
      <c r="E69" s="118" t="s">
        <v>9</v>
      </c>
      <c r="F69" s="72"/>
      <c r="G69" s="72"/>
      <c r="H69" s="72"/>
      <c r="I69" s="72"/>
      <c r="J69" s="72"/>
      <c r="K69" s="73"/>
      <c r="L69" s="73"/>
      <c r="M69" s="100">
        <f t="shared" si="18"/>
        <v>0</v>
      </c>
      <c r="N69" s="74"/>
      <c r="O69" s="75"/>
      <c r="P69" s="204">
        <f t="shared" ref="P69" si="131">M69*N69</f>
        <v>0</v>
      </c>
      <c r="Q69" s="76"/>
      <c r="R69" s="103">
        <f t="shared" ref="R69" si="132">P69*O69+P69</f>
        <v>0</v>
      </c>
    </row>
    <row r="70" spans="1:18" ht="28" x14ac:dyDescent="0.3">
      <c r="A70" s="119" t="s">
        <v>8</v>
      </c>
      <c r="B70" s="308"/>
      <c r="C70" s="309"/>
      <c r="D70" s="310"/>
      <c r="E70" s="120" t="s">
        <v>1270</v>
      </c>
      <c r="F70" s="46"/>
      <c r="G70" s="46"/>
      <c r="H70" s="46"/>
      <c r="I70" s="46"/>
      <c r="J70" s="46"/>
      <c r="K70" s="47"/>
      <c r="L70" s="47"/>
      <c r="M70" s="101">
        <f t="shared" si="18"/>
        <v>0</v>
      </c>
      <c r="N70" s="48"/>
      <c r="O70" s="49"/>
      <c r="P70" s="50"/>
      <c r="Q70" s="107">
        <f t="shared" ref="Q70" si="133">N70*M70</f>
        <v>0</v>
      </c>
      <c r="R70" s="104">
        <f t="shared" ref="R70" si="134">Q70*O70+Q70</f>
        <v>0</v>
      </c>
    </row>
    <row r="71" spans="1:18" ht="28" x14ac:dyDescent="0.3">
      <c r="A71" s="205" t="s">
        <v>1212</v>
      </c>
      <c r="B71" s="305"/>
      <c r="C71" s="306"/>
      <c r="D71" s="307"/>
      <c r="E71" s="211" t="s">
        <v>9</v>
      </c>
      <c r="F71" s="207"/>
      <c r="G71" s="207"/>
      <c r="H71" s="207"/>
      <c r="I71" s="207"/>
      <c r="J71" s="207"/>
      <c r="K71" s="208"/>
      <c r="L71" s="208"/>
      <c r="M71" s="213">
        <f t="shared" si="18"/>
        <v>0</v>
      </c>
      <c r="N71" s="209"/>
      <c r="O71" s="210"/>
      <c r="P71" s="214">
        <f t="shared" ref="P71" si="135">M71*N71</f>
        <v>0</v>
      </c>
      <c r="Q71" s="76"/>
      <c r="R71" s="215">
        <f t="shared" ref="R71" si="136">P71*O71+P71</f>
        <v>0</v>
      </c>
    </row>
    <row r="72" spans="1:18" ht="28" x14ac:dyDescent="0.3">
      <c r="A72" s="206" t="s">
        <v>8</v>
      </c>
      <c r="B72" s="305"/>
      <c r="C72" s="306"/>
      <c r="D72" s="307"/>
      <c r="E72" s="212" t="s">
        <v>1270</v>
      </c>
      <c r="F72" s="207"/>
      <c r="G72" s="207"/>
      <c r="H72" s="207"/>
      <c r="I72" s="207"/>
      <c r="J72" s="207"/>
      <c r="K72" s="208"/>
      <c r="L72" s="208"/>
      <c r="M72" s="213">
        <f t="shared" si="18"/>
        <v>0</v>
      </c>
      <c r="N72" s="209"/>
      <c r="O72" s="210"/>
      <c r="P72" s="50"/>
      <c r="Q72" s="214">
        <f t="shared" ref="Q72" si="137">N72*M72</f>
        <v>0</v>
      </c>
      <c r="R72" s="215">
        <f t="shared" ref="R72" si="138">Q72*O72+Q72</f>
        <v>0</v>
      </c>
    </row>
    <row r="73" spans="1:18" ht="28" x14ac:dyDescent="0.3">
      <c r="A73" s="98" t="s">
        <v>1212</v>
      </c>
      <c r="B73" s="308"/>
      <c r="C73" s="309"/>
      <c r="D73" s="310"/>
      <c r="E73" s="118" t="s">
        <v>9</v>
      </c>
      <c r="F73" s="72"/>
      <c r="G73" s="72"/>
      <c r="H73" s="72"/>
      <c r="I73" s="72"/>
      <c r="J73" s="72"/>
      <c r="K73" s="73"/>
      <c r="L73" s="73"/>
      <c r="M73" s="100">
        <f t="shared" si="18"/>
        <v>0</v>
      </c>
      <c r="N73" s="74"/>
      <c r="O73" s="75"/>
      <c r="P73" s="204">
        <f t="shared" ref="P73" si="139">M73*N73</f>
        <v>0</v>
      </c>
      <c r="Q73" s="76"/>
      <c r="R73" s="103">
        <f t="shared" ref="R73" si="140">P73*O73+P73</f>
        <v>0</v>
      </c>
    </row>
    <row r="74" spans="1:18" ht="28" x14ac:dyDescent="0.3">
      <c r="A74" s="119" t="s">
        <v>8</v>
      </c>
      <c r="B74" s="308"/>
      <c r="C74" s="309"/>
      <c r="D74" s="310"/>
      <c r="E74" s="120" t="s">
        <v>1270</v>
      </c>
      <c r="F74" s="46"/>
      <c r="G74" s="46"/>
      <c r="H74" s="46"/>
      <c r="I74" s="46"/>
      <c r="J74" s="46"/>
      <c r="K74" s="47"/>
      <c r="L74" s="47"/>
      <c r="M74" s="101">
        <f t="shared" si="18"/>
        <v>0</v>
      </c>
      <c r="N74" s="48"/>
      <c r="O74" s="49"/>
      <c r="P74" s="50"/>
      <c r="Q74" s="107">
        <f t="shared" ref="Q74" si="141">N74*M74</f>
        <v>0</v>
      </c>
      <c r="R74" s="104">
        <f t="shared" ref="R74" si="142">Q74*O74+Q74</f>
        <v>0</v>
      </c>
    </row>
    <row r="75" spans="1:18" ht="28" x14ac:dyDescent="0.3">
      <c r="A75" s="205" t="s">
        <v>1212</v>
      </c>
      <c r="B75" s="305"/>
      <c r="C75" s="306"/>
      <c r="D75" s="307"/>
      <c r="E75" s="211" t="s">
        <v>9</v>
      </c>
      <c r="F75" s="207"/>
      <c r="G75" s="207"/>
      <c r="H75" s="207"/>
      <c r="I75" s="207"/>
      <c r="J75" s="207"/>
      <c r="K75" s="208"/>
      <c r="L75" s="208"/>
      <c r="M75" s="213">
        <f t="shared" si="18"/>
        <v>0</v>
      </c>
      <c r="N75" s="209"/>
      <c r="O75" s="210"/>
      <c r="P75" s="214">
        <f t="shared" ref="P75" si="143">M75*N75</f>
        <v>0</v>
      </c>
      <c r="Q75" s="76"/>
      <c r="R75" s="215">
        <f t="shared" ref="R75" si="144">P75*O75+P75</f>
        <v>0</v>
      </c>
    </row>
    <row r="76" spans="1:18" ht="28" x14ac:dyDescent="0.3">
      <c r="A76" s="206" t="s">
        <v>8</v>
      </c>
      <c r="B76" s="305"/>
      <c r="C76" s="306"/>
      <c r="D76" s="307"/>
      <c r="E76" s="212" t="s">
        <v>1270</v>
      </c>
      <c r="F76" s="207"/>
      <c r="G76" s="207"/>
      <c r="H76" s="207"/>
      <c r="I76" s="207"/>
      <c r="J76" s="207"/>
      <c r="K76" s="208"/>
      <c r="L76" s="208"/>
      <c r="M76" s="213">
        <f t="shared" si="18"/>
        <v>0</v>
      </c>
      <c r="N76" s="209"/>
      <c r="O76" s="210"/>
      <c r="P76" s="50"/>
      <c r="Q76" s="214">
        <f t="shared" ref="Q76" si="145">N76*M76</f>
        <v>0</v>
      </c>
      <c r="R76" s="215">
        <f t="shared" ref="R76" si="146">Q76*O76+Q76</f>
        <v>0</v>
      </c>
    </row>
    <row r="77" spans="1:18" ht="28" x14ac:dyDescent="0.3">
      <c r="A77" s="98" t="s">
        <v>1212</v>
      </c>
      <c r="B77" s="308"/>
      <c r="C77" s="309"/>
      <c r="D77" s="310"/>
      <c r="E77" s="118" t="s">
        <v>9</v>
      </c>
      <c r="F77" s="72"/>
      <c r="G77" s="72"/>
      <c r="H77" s="72"/>
      <c r="I77" s="72"/>
      <c r="J77" s="72"/>
      <c r="K77" s="73"/>
      <c r="L77" s="73"/>
      <c r="M77" s="100">
        <f t="shared" ref="M77:M108" si="147">SUM(F77:L77)</f>
        <v>0</v>
      </c>
      <c r="N77" s="74"/>
      <c r="O77" s="75"/>
      <c r="P77" s="204">
        <f t="shared" ref="P77" si="148">M77*N77</f>
        <v>0</v>
      </c>
      <c r="Q77" s="76"/>
      <c r="R77" s="103">
        <f t="shared" ref="R77" si="149">P77*O77+P77</f>
        <v>0</v>
      </c>
    </row>
    <row r="78" spans="1:18" ht="28" x14ac:dyDescent="0.3">
      <c r="A78" s="119" t="s">
        <v>8</v>
      </c>
      <c r="B78" s="308"/>
      <c r="C78" s="309"/>
      <c r="D78" s="310"/>
      <c r="E78" s="120" t="s">
        <v>1270</v>
      </c>
      <c r="F78" s="46"/>
      <c r="G78" s="46"/>
      <c r="H78" s="46"/>
      <c r="I78" s="46"/>
      <c r="J78" s="46"/>
      <c r="K78" s="47"/>
      <c r="L78" s="47"/>
      <c r="M78" s="101">
        <f t="shared" si="147"/>
        <v>0</v>
      </c>
      <c r="N78" s="48"/>
      <c r="O78" s="49"/>
      <c r="P78" s="50"/>
      <c r="Q78" s="107">
        <f t="shared" ref="Q78" si="150">N78*M78</f>
        <v>0</v>
      </c>
      <c r="R78" s="104">
        <f t="shared" ref="R78" si="151">Q78*O78+Q78</f>
        <v>0</v>
      </c>
    </row>
    <row r="79" spans="1:18" ht="28" x14ac:dyDescent="0.3">
      <c r="A79" s="205" t="s">
        <v>1212</v>
      </c>
      <c r="B79" s="305"/>
      <c r="C79" s="306"/>
      <c r="D79" s="307"/>
      <c r="E79" s="211" t="s">
        <v>9</v>
      </c>
      <c r="F79" s="207"/>
      <c r="G79" s="207"/>
      <c r="H79" s="207"/>
      <c r="I79" s="207"/>
      <c r="J79" s="207"/>
      <c r="K79" s="208"/>
      <c r="L79" s="208"/>
      <c r="M79" s="213">
        <f t="shared" si="147"/>
        <v>0</v>
      </c>
      <c r="N79" s="209"/>
      <c r="O79" s="210"/>
      <c r="P79" s="214">
        <f t="shared" ref="P79" si="152">M79*N79</f>
        <v>0</v>
      </c>
      <c r="Q79" s="76"/>
      <c r="R79" s="215">
        <f t="shared" ref="R79" si="153">P79*O79+P79</f>
        <v>0</v>
      </c>
    </row>
    <row r="80" spans="1:18" ht="28" x14ac:dyDescent="0.3">
      <c r="A80" s="206" t="s">
        <v>8</v>
      </c>
      <c r="B80" s="305"/>
      <c r="C80" s="306"/>
      <c r="D80" s="307"/>
      <c r="E80" s="212" t="s">
        <v>1270</v>
      </c>
      <c r="F80" s="207"/>
      <c r="G80" s="207"/>
      <c r="H80" s="207"/>
      <c r="I80" s="207"/>
      <c r="J80" s="207"/>
      <c r="K80" s="208"/>
      <c r="L80" s="208"/>
      <c r="M80" s="213">
        <f t="shared" si="147"/>
        <v>0</v>
      </c>
      <c r="N80" s="209"/>
      <c r="O80" s="210"/>
      <c r="P80" s="50"/>
      <c r="Q80" s="214">
        <f t="shared" ref="Q80" si="154">N80*M80</f>
        <v>0</v>
      </c>
      <c r="R80" s="215">
        <f t="shared" ref="R80" si="155">Q80*O80+Q80</f>
        <v>0</v>
      </c>
    </row>
    <row r="81" spans="1:18" ht="28" x14ac:dyDescent="0.3">
      <c r="A81" s="98" t="s">
        <v>1212</v>
      </c>
      <c r="B81" s="308"/>
      <c r="C81" s="309"/>
      <c r="D81" s="310"/>
      <c r="E81" s="118" t="s">
        <v>9</v>
      </c>
      <c r="F81" s="72"/>
      <c r="G81" s="72"/>
      <c r="H81" s="72"/>
      <c r="I81" s="72"/>
      <c r="J81" s="72"/>
      <c r="K81" s="73"/>
      <c r="L81" s="73"/>
      <c r="M81" s="100">
        <f t="shared" si="147"/>
        <v>0</v>
      </c>
      <c r="N81" s="74"/>
      <c r="O81" s="75"/>
      <c r="P81" s="204">
        <f t="shared" ref="P81" si="156">M81*N81</f>
        <v>0</v>
      </c>
      <c r="Q81" s="76"/>
      <c r="R81" s="103">
        <f t="shared" ref="R81" si="157">P81*O81+P81</f>
        <v>0</v>
      </c>
    </row>
    <row r="82" spans="1:18" ht="28" x14ac:dyDescent="0.3">
      <c r="A82" s="119" t="s">
        <v>8</v>
      </c>
      <c r="B82" s="308"/>
      <c r="C82" s="309"/>
      <c r="D82" s="310"/>
      <c r="E82" s="120" t="s">
        <v>1270</v>
      </c>
      <c r="F82" s="46"/>
      <c r="G82" s="46"/>
      <c r="H82" s="46"/>
      <c r="I82" s="46"/>
      <c r="J82" s="46"/>
      <c r="K82" s="47"/>
      <c r="L82" s="47"/>
      <c r="M82" s="101">
        <f t="shared" si="147"/>
        <v>0</v>
      </c>
      <c r="N82" s="48"/>
      <c r="O82" s="49"/>
      <c r="P82" s="50"/>
      <c r="Q82" s="107">
        <f t="shared" ref="Q82" si="158">N82*M82</f>
        <v>0</v>
      </c>
      <c r="R82" s="104">
        <f t="shared" ref="R82" si="159">Q82*O82+Q82</f>
        <v>0</v>
      </c>
    </row>
    <row r="83" spans="1:18" ht="28" x14ac:dyDescent="0.3">
      <c r="A83" s="205" t="s">
        <v>1212</v>
      </c>
      <c r="B83" s="305"/>
      <c r="C83" s="306"/>
      <c r="D83" s="307"/>
      <c r="E83" s="211" t="s">
        <v>9</v>
      </c>
      <c r="F83" s="207"/>
      <c r="G83" s="207"/>
      <c r="H83" s="207"/>
      <c r="I83" s="207"/>
      <c r="J83" s="207"/>
      <c r="K83" s="208"/>
      <c r="L83" s="208"/>
      <c r="M83" s="213">
        <f t="shared" si="147"/>
        <v>0</v>
      </c>
      <c r="N83" s="209"/>
      <c r="O83" s="210"/>
      <c r="P83" s="214">
        <f t="shared" ref="P83" si="160">M83*N83</f>
        <v>0</v>
      </c>
      <c r="Q83" s="76"/>
      <c r="R83" s="215">
        <f t="shared" ref="R83" si="161">P83*O83+P83</f>
        <v>0</v>
      </c>
    </row>
    <row r="84" spans="1:18" ht="28" x14ac:dyDescent="0.3">
      <c r="A84" s="206" t="s">
        <v>8</v>
      </c>
      <c r="B84" s="305"/>
      <c r="C84" s="306"/>
      <c r="D84" s="307"/>
      <c r="E84" s="212" t="s">
        <v>1270</v>
      </c>
      <c r="F84" s="207"/>
      <c r="G84" s="207"/>
      <c r="H84" s="207"/>
      <c r="I84" s="207"/>
      <c r="J84" s="207"/>
      <c r="K84" s="208"/>
      <c r="L84" s="208"/>
      <c r="M84" s="213">
        <f t="shared" si="147"/>
        <v>0</v>
      </c>
      <c r="N84" s="209"/>
      <c r="O84" s="210"/>
      <c r="P84" s="50"/>
      <c r="Q84" s="214">
        <f t="shared" ref="Q84" si="162">N84*M84</f>
        <v>0</v>
      </c>
      <c r="R84" s="215">
        <f t="shared" ref="R84" si="163">Q84*O84+Q84</f>
        <v>0</v>
      </c>
    </row>
    <row r="85" spans="1:18" ht="28" x14ac:dyDescent="0.3">
      <c r="A85" s="98" t="s">
        <v>1212</v>
      </c>
      <c r="B85" s="308"/>
      <c r="C85" s="309"/>
      <c r="D85" s="310"/>
      <c r="E85" s="118" t="s">
        <v>9</v>
      </c>
      <c r="F85" s="72"/>
      <c r="G85" s="72"/>
      <c r="H85" s="72"/>
      <c r="I85" s="72"/>
      <c r="J85" s="72"/>
      <c r="K85" s="73"/>
      <c r="L85" s="73"/>
      <c r="M85" s="100">
        <f t="shared" si="147"/>
        <v>0</v>
      </c>
      <c r="N85" s="74"/>
      <c r="O85" s="75"/>
      <c r="P85" s="204">
        <f t="shared" ref="P85" si="164">M85*N85</f>
        <v>0</v>
      </c>
      <c r="Q85" s="76"/>
      <c r="R85" s="103">
        <f t="shared" ref="R85" si="165">P85*O85+P85</f>
        <v>0</v>
      </c>
    </row>
    <row r="86" spans="1:18" ht="28" x14ac:dyDescent="0.3">
      <c r="A86" s="119" t="s">
        <v>8</v>
      </c>
      <c r="B86" s="308"/>
      <c r="C86" s="309"/>
      <c r="D86" s="310"/>
      <c r="E86" s="120" t="s">
        <v>1270</v>
      </c>
      <c r="F86" s="46"/>
      <c r="G86" s="46"/>
      <c r="H86" s="46"/>
      <c r="I86" s="46"/>
      <c r="J86" s="46"/>
      <c r="K86" s="47"/>
      <c r="L86" s="47"/>
      <c r="M86" s="101">
        <f t="shared" si="147"/>
        <v>0</v>
      </c>
      <c r="N86" s="48"/>
      <c r="O86" s="49"/>
      <c r="P86" s="50"/>
      <c r="Q86" s="107">
        <f t="shared" ref="Q86" si="166">N86*M86</f>
        <v>0</v>
      </c>
      <c r="R86" s="104">
        <f t="shared" ref="R86" si="167">Q86*O86+Q86</f>
        <v>0</v>
      </c>
    </row>
    <row r="87" spans="1:18" ht="28" x14ac:dyDescent="0.3">
      <c r="A87" s="205" t="s">
        <v>1212</v>
      </c>
      <c r="B87" s="305"/>
      <c r="C87" s="306"/>
      <c r="D87" s="307"/>
      <c r="E87" s="211" t="s">
        <v>9</v>
      </c>
      <c r="F87" s="207"/>
      <c r="G87" s="207"/>
      <c r="H87" s="207"/>
      <c r="I87" s="207"/>
      <c r="J87" s="207"/>
      <c r="K87" s="208"/>
      <c r="L87" s="208"/>
      <c r="M87" s="213">
        <f t="shared" si="147"/>
        <v>0</v>
      </c>
      <c r="N87" s="209"/>
      <c r="O87" s="210"/>
      <c r="P87" s="214">
        <f t="shared" ref="P87" si="168">M87*N87</f>
        <v>0</v>
      </c>
      <c r="Q87" s="76"/>
      <c r="R87" s="215">
        <f t="shared" ref="R87" si="169">P87*O87+P87</f>
        <v>0</v>
      </c>
    </row>
    <row r="88" spans="1:18" ht="28" x14ac:dyDescent="0.3">
      <c r="A88" s="206" t="s">
        <v>8</v>
      </c>
      <c r="B88" s="305"/>
      <c r="C88" s="306"/>
      <c r="D88" s="307"/>
      <c r="E88" s="212" t="s">
        <v>1270</v>
      </c>
      <c r="F88" s="207"/>
      <c r="G88" s="207"/>
      <c r="H88" s="207"/>
      <c r="I88" s="207"/>
      <c r="J88" s="207"/>
      <c r="K88" s="208"/>
      <c r="L88" s="208"/>
      <c r="M88" s="213">
        <f t="shared" si="147"/>
        <v>0</v>
      </c>
      <c r="N88" s="209"/>
      <c r="O88" s="210"/>
      <c r="P88" s="50"/>
      <c r="Q88" s="214">
        <f t="shared" ref="Q88" si="170">N88*M88</f>
        <v>0</v>
      </c>
      <c r="R88" s="215">
        <f t="shared" ref="R88" si="171">Q88*O88+Q88</f>
        <v>0</v>
      </c>
    </row>
    <row r="89" spans="1:18" ht="28" x14ac:dyDescent="0.3">
      <c r="A89" s="98" t="s">
        <v>1212</v>
      </c>
      <c r="B89" s="308"/>
      <c r="C89" s="309"/>
      <c r="D89" s="310"/>
      <c r="E89" s="118" t="s">
        <v>9</v>
      </c>
      <c r="F89" s="72"/>
      <c r="G89" s="72"/>
      <c r="H89" s="72"/>
      <c r="I89" s="72"/>
      <c r="J89" s="72"/>
      <c r="K89" s="73"/>
      <c r="L89" s="73"/>
      <c r="M89" s="100">
        <f t="shared" si="147"/>
        <v>0</v>
      </c>
      <c r="N89" s="74"/>
      <c r="O89" s="75"/>
      <c r="P89" s="204">
        <f t="shared" ref="P89" si="172">M89*N89</f>
        <v>0</v>
      </c>
      <c r="Q89" s="76"/>
      <c r="R89" s="103">
        <f t="shared" ref="R89" si="173">P89*O89+P89</f>
        <v>0</v>
      </c>
    </row>
    <row r="90" spans="1:18" ht="28" x14ac:dyDescent="0.3">
      <c r="A90" s="119" t="s">
        <v>8</v>
      </c>
      <c r="B90" s="308"/>
      <c r="C90" s="309"/>
      <c r="D90" s="310"/>
      <c r="E90" s="120" t="s">
        <v>1270</v>
      </c>
      <c r="F90" s="46"/>
      <c r="G90" s="46"/>
      <c r="H90" s="46"/>
      <c r="I90" s="46"/>
      <c r="J90" s="46"/>
      <c r="K90" s="47"/>
      <c r="L90" s="47"/>
      <c r="M90" s="101">
        <f t="shared" si="147"/>
        <v>0</v>
      </c>
      <c r="N90" s="48"/>
      <c r="O90" s="49"/>
      <c r="P90" s="50"/>
      <c r="Q90" s="107">
        <f t="shared" ref="Q90" si="174">N90*M90</f>
        <v>0</v>
      </c>
      <c r="R90" s="104">
        <f t="shared" ref="R90" si="175">Q90*O90+Q90</f>
        <v>0</v>
      </c>
    </row>
    <row r="91" spans="1:18" ht="28" x14ac:dyDescent="0.3">
      <c r="A91" s="205" t="s">
        <v>1212</v>
      </c>
      <c r="B91" s="305"/>
      <c r="C91" s="306"/>
      <c r="D91" s="307"/>
      <c r="E91" s="211" t="s">
        <v>9</v>
      </c>
      <c r="F91" s="207"/>
      <c r="G91" s="207"/>
      <c r="H91" s="207"/>
      <c r="I91" s="207"/>
      <c r="J91" s="207"/>
      <c r="K91" s="208"/>
      <c r="L91" s="208"/>
      <c r="M91" s="213">
        <f t="shared" si="147"/>
        <v>0</v>
      </c>
      <c r="N91" s="209"/>
      <c r="O91" s="210"/>
      <c r="P91" s="214">
        <f t="shared" ref="P91" si="176">M91*N91</f>
        <v>0</v>
      </c>
      <c r="Q91" s="76"/>
      <c r="R91" s="215">
        <f t="shared" ref="R91" si="177">P91*O91+P91</f>
        <v>0</v>
      </c>
    </row>
    <row r="92" spans="1:18" ht="28" x14ac:dyDescent="0.3">
      <c r="A92" s="206" t="s">
        <v>8</v>
      </c>
      <c r="B92" s="305"/>
      <c r="C92" s="306"/>
      <c r="D92" s="307"/>
      <c r="E92" s="212" t="s">
        <v>1270</v>
      </c>
      <c r="F92" s="207"/>
      <c r="G92" s="207"/>
      <c r="H92" s="207"/>
      <c r="I92" s="207"/>
      <c r="J92" s="207"/>
      <c r="K92" s="208"/>
      <c r="L92" s="208"/>
      <c r="M92" s="213">
        <f t="shared" si="147"/>
        <v>0</v>
      </c>
      <c r="N92" s="209"/>
      <c r="O92" s="210"/>
      <c r="P92" s="50"/>
      <c r="Q92" s="214">
        <f t="shared" ref="Q92" si="178">N92*M92</f>
        <v>0</v>
      </c>
      <c r="R92" s="215">
        <f t="shared" ref="R92" si="179">Q92*O92+Q92</f>
        <v>0</v>
      </c>
    </row>
    <row r="93" spans="1:18" ht="28" x14ac:dyDescent="0.3">
      <c r="A93" s="98" t="s">
        <v>1212</v>
      </c>
      <c r="B93" s="308"/>
      <c r="C93" s="309"/>
      <c r="D93" s="310"/>
      <c r="E93" s="118" t="s">
        <v>9</v>
      </c>
      <c r="F93" s="72"/>
      <c r="G93" s="72"/>
      <c r="H93" s="72"/>
      <c r="I93" s="72"/>
      <c r="J93" s="72"/>
      <c r="K93" s="73"/>
      <c r="L93" s="73"/>
      <c r="M93" s="100">
        <f t="shared" si="147"/>
        <v>0</v>
      </c>
      <c r="N93" s="74"/>
      <c r="O93" s="75"/>
      <c r="P93" s="204">
        <f t="shared" ref="P93" si="180">M93*N93</f>
        <v>0</v>
      </c>
      <c r="Q93" s="76"/>
      <c r="R93" s="103">
        <f t="shared" ref="R93" si="181">P93*O93+P93</f>
        <v>0</v>
      </c>
    </row>
    <row r="94" spans="1:18" ht="28" x14ac:dyDescent="0.3">
      <c r="A94" s="119" t="s">
        <v>8</v>
      </c>
      <c r="B94" s="308"/>
      <c r="C94" s="309"/>
      <c r="D94" s="310"/>
      <c r="E94" s="120" t="s">
        <v>1270</v>
      </c>
      <c r="F94" s="46"/>
      <c r="G94" s="46"/>
      <c r="H94" s="46"/>
      <c r="I94" s="46"/>
      <c r="J94" s="46"/>
      <c r="K94" s="47"/>
      <c r="L94" s="47"/>
      <c r="M94" s="101">
        <f t="shared" si="147"/>
        <v>0</v>
      </c>
      <c r="N94" s="48"/>
      <c r="O94" s="49"/>
      <c r="P94" s="50"/>
      <c r="Q94" s="107">
        <f t="shared" ref="Q94" si="182">N94*M94</f>
        <v>0</v>
      </c>
      <c r="R94" s="104">
        <f t="shared" ref="R94" si="183">Q94*O94+Q94</f>
        <v>0</v>
      </c>
    </row>
    <row r="95" spans="1:18" ht="28" x14ac:dyDescent="0.3">
      <c r="A95" s="205" t="s">
        <v>1212</v>
      </c>
      <c r="B95" s="305"/>
      <c r="C95" s="306"/>
      <c r="D95" s="307"/>
      <c r="E95" s="211" t="s">
        <v>9</v>
      </c>
      <c r="F95" s="207"/>
      <c r="G95" s="207"/>
      <c r="H95" s="207"/>
      <c r="I95" s="207"/>
      <c r="J95" s="207"/>
      <c r="K95" s="208"/>
      <c r="L95" s="208"/>
      <c r="M95" s="213">
        <f t="shared" si="147"/>
        <v>0</v>
      </c>
      <c r="N95" s="209"/>
      <c r="O95" s="210"/>
      <c r="P95" s="214">
        <f t="shared" ref="P95" si="184">M95*N95</f>
        <v>0</v>
      </c>
      <c r="Q95" s="76"/>
      <c r="R95" s="215">
        <f t="shared" ref="R95" si="185">P95*O95+P95</f>
        <v>0</v>
      </c>
    </row>
    <row r="96" spans="1:18" ht="28" x14ac:dyDescent="0.3">
      <c r="A96" s="206" t="s">
        <v>8</v>
      </c>
      <c r="B96" s="305"/>
      <c r="C96" s="306"/>
      <c r="D96" s="307"/>
      <c r="E96" s="212" t="s">
        <v>1270</v>
      </c>
      <c r="F96" s="207"/>
      <c r="G96" s="207"/>
      <c r="H96" s="207"/>
      <c r="I96" s="207"/>
      <c r="J96" s="207"/>
      <c r="K96" s="208"/>
      <c r="L96" s="208"/>
      <c r="M96" s="213">
        <f t="shared" si="147"/>
        <v>0</v>
      </c>
      <c r="N96" s="209"/>
      <c r="O96" s="210"/>
      <c r="P96" s="50"/>
      <c r="Q96" s="214">
        <f t="shared" ref="Q96" si="186">N96*M96</f>
        <v>0</v>
      </c>
      <c r="R96" s="215">
        <f t="shared" ref="R96" si="187">Q96*O96+Q96</f>
        <v>0</v>
      </c>
    </row>
    <row r="97" spans="1:18" ht="28" x14ac:dyDescent="0.3">
      <c r="A97" s="98" t="s">
        <v>1212</v>
      </c>
      <c r="B97" s="308"/>
      <c r="C97" s="309"/>
      <c r="D97" s="310"/>
      <c r="E97" s="118" t="s">
        <v>9</v>
      </c>
      <c r="F97" s="72"/>
      <c r="G97" s="72"/>
      <c r="H97" s="72"/>
      <c r="I97" s="72"/>
      <c r="J97" s="72"/>
      <c r="K97" s="73"/>
      <c r="L97" s="73"/>
      <c r="M97" s="100">
        <f t="shared" si="147"/>
        <v>0</v>
      </c>
      <c r="N97" s="74"/>
      <c r="O97" s="75"/>
      <c r="P97" s="204">
        <f t="shared" ref="P97" si="188">M97*N97</f>
        <v>0</v>
      </c>
      <c r="Q97" s="76"/>
      <c r="R97" s="103">
        <f t="shared" ref="R97" si="189">P97*O97+P97</f>
        <v>0</v>
      </c>
    </row>
    <row r="98" spans="1:18" ht="28" x14ac:dyDescent="0.3">
      <c r="A98" s="119" t="s">
        <v>8</v>
      </c>
      <c r="B98" s="308"/>
      <c r="C98" s="309"/>
      <c r="D98" s="310"/>
      <c r="E98" s="120" t="s">
        <v>1270</v>
      </c>
      <c r="F98" s="46"/>
      <c r="G98" s="46"/>
      <c r="H98" s="46"/>
      <c r="I98" s="46"/>
      <c r="J98" s="46"/>
      <c r="K98" s="47"/>
      <c r="L98" s="47"/>
      <c r="M98" s="101">
        <f t="shared" si="147"/>
        <v>0</v>
      </c>
      <c r="N98" s="48"/>
      <c r="O98" s="49"/>
      <c r="P98" s="50"/>
      <c r="Q98" s="107">
        <f t="shared" ref="Q98" si="190">N98*M98</f>
        <v>0</v>
      </c>
      <c r="R98" s="104">
        <f t="shared" ref="R98" si="191">Q98*O98+Q98</f>
        <v>0</v>
      </c>
    </row>
    <row r="99" spans="1:18" ht="28" x14ac:dyDescent="0.3">
      <c r="A99" s="205" t="s">
        <v>1212</v>
      </c>
      <c r="B99" s="305"/>
      <c r="C99" s="306"/>
      <c r="D99" s="307"/>
      <c r="E99" s="211" t="s">
        <v>9</v>
      </c>
      <c r="F99" s="207"/>
      <c r="G99" s="207"/>
      <c r="H99" s="207"/>
      <c r="I99" s="207"/>
      <c r="J99" s="207"/>
      <c r="K99" s="208"/>
      <c r="L99" s="208"/>
      <c r="M99" s="213">
        <f t="shared" si="147"/>
        <v>0</v>
      </c>
      <c r="N99" s="209"/>
      <c r="O99" s="210"/>
      <c r="P99" s="214">
        <f t="shared" ref="P99" si="192">M99*N99</f>
        <v>0</v>
      </c>
      <c r="Q99" s="76"/>
      <c r="R99" s="215">
        <f t="shared" ref="R99" si="193">P99*O99+P99</f>
        <v>0</v>
      </c>
    </row>
    <row r="100" spans="1:18" ht="28" x14ac:dyDescent="0.3">
      <c r="A100" s="206" t="s">
        <v>8</v>
      </c>
      <c r="B100" s="305"/>
      <c r="C100" s="306"/>
      <c r="D100" s="307"/>
      <c r="E100" s="212" t="s">
        <v>1270</v>
      </c>
      <c r="F100" s="207"/>
      <c r="G100" s="207"/>
      <c r="H100" s="207"/>
      <c r="I100" s="207"/>
      <c r="J100" s="207"/>
      <c r="K100" s="208"/>
      <c r="L100" s="208"/>
      <c r="M100" s="213">
        <f t="shared" si="147"/>
        <v>0</v>
      </c>
      <c r="N100" s="209"/>
      <c r="O100" s="210"/>
      <c r="P100" s="50"/>
      <c r="Q100" s="214">
        <f t="shared" ref="Q100" si="194">N100*M100</f>
        <v>0</v>
      </c>
      <c r="R100" s="215">
        <f t="shared" ref="R100" si="195">Q100*O100+Q100</f>
        <v>0</v>
      </c>
    </row>
    <row r="101" spans="1:18" ht="28" x14ac:dyDescent="0.3">
      <c r="A101" s="98" t="s">
        <v>1212</v>
      </c>
      <c r="B101" s="308"/>
      <c r="C101" s="309"/>
      <c r="D101" s="310"/>
      <c r="E101" s="118" t="s">
        <v>9</v>
      </c>
      <c r="F101" s="72"/>
      <c r="G101" s="72"/>
      <c r="H101" s="72"/>
      <c r="I101" s="72"/>
      <c r="J101" s="72"/>
      <c r="K101" s="73"/>
      <c r="L101" s="73"/>
      <c r="M101" s="100">
        <f t="shared" si="147"/>
        <v>0</v>
      </c>
      <c r="N101" s="74"/>
      <c r="O101" s="75"/>
      <c r="P101" s="204">
        <f t="shared" ref="P101" si="196">M101*N101</f>
        <v>0</v>
      </c>
      <c r="Q101" s="76"/>
      <c r="R101" s="103">
        <f t="shared" ref="R101" si="197">P101*O101+P101</f>
        <v>0</v>
      </c>
    </row>
    <row r="102" spans="1:18" ht="28" x14ac:dyDescent="0.3">
      <c r="A102" s="119" t="s">
        <v>8</v>
      </c>
      <c r="B102" s="308"/>
      <c r="C102" s="309"/>
      <c r="D102" s="310"/>
      <c r="E102" s="120" t="s">
        <v>1270</v>
      </c>
      <c r="F102" s="46"/>
      <c r="G102" s="46"/>
      <c r="H102" s="46"/>
      <c r="I102" s="46"/>
      <c r="J102" s="46"/>
      <c r="K102" s="47"/>
      <c r="L102" s="47"/>
      <c r="M102" s="101">
        <f t="shared" si="147"/>
        <v>0</v>
      </c>
      <c r="N102" s="48"/>
      <c r="O102" s="49"/>
      <c r="P102" s="50"/>
      <c r="Q102" s="107">
        <f t="shared" ref="Q102" si="198">N102*M102</f>
        <v>0</v>
      </c>
      <c r="R102" s="104">
        <f t="shared" ref="R102" si="199">Q102*O102+Q102</f>
        <v>0</v>
      </c>
    </row>
    <row r="103" spans="1:18" ht="28" x14ac:dyDescent="0.3">
      <c r="A103" s="205" t="s">
        <v>1212</v>
      </c>
      <c r="B103" s="305"/>
      <c r="C103" s="306"/>
      <c r="D103" s="307"/>
      <c r="E103" s="211" t="s">
        <v>9</v>
      </c>
      <c r="F103" s="207"/>
      <c r="G103" s="207"/>
      <c r="H103" s="207"/>
      <c r="I103" s="207"/>
      <c r="J103" s="207"/>
      <c r="K103" s="208"/>
      <c r="L103" s="208"/>
      <c r="M103" s="213">
        <f t="shared" si="147"/>
        <v>0</v>
      </c>
      <c r="N103" s="209"/>
      <c r="O103" s="210"/>
      <c r="P103" s="214">
        <f t="shared" ref="P103" si="200">M103*N103</f>
        <v>0</v>
      </c>
      <c r="Q103" s="76"/>
      <c r="R103" s="215">
        <f t="shared" ref="R103" si="201">P103*O103+P103</f>
        <v>0</v>
      </c>
    </row>
    <row r="104" spans="1:18" ht="28" x14ac:dyDescent="0.3">
      <c r="A104" s="206" t="s">
        <v>8</v>
      </c>
      <c r="B104" s="305"/>
      <c r="C104" s="306"/>
      <c r="D104" s="307"/>
      <c r="E104" s="212" t="s">
        <v>1270</v>
      </c>
      <c r="F104" s="207"/>
      <c r="G104" s="207"/>
      <c r="H104" s="207"/>
      <c r="I104" s="207"/>
      <c r="J104" s="207"/>
      <c r="K104" s="208"/>
      <c r="L104" s="208"/>
      <c r="M104" s="213">
        <f t="shared" si="147"/>
        <v>0</v>
      </c>
      <c r="N104" s="209"/>
      <c r="O104" s="210"/>
      <c r="P104" s="50"/>
      <c r="Q104" s="214">
        <f t="shared" ref="Q104" si="202">N104*M104</f>
        <v>0</v>
      </c>
      <c r="R104" s="215">
        <f t="shared" ref="R104" si="203">Q104*O104+Q104</f>
        <v>0</v>
      </c>
    </row>
    <row r="105" spans="1:18" ht="28" x14ac:dyDescent="0.3">
      <c r="A105" s="98" t="s">
        <v>1212</v>
      </c>
      <c r="B105" s="308"/>
      <c r="C105" s="309"/>
      <c r="D105" s="310"/>
      <c r="E105" s="118" t="s">
        <v>9</v>
      </c>
      <c r="F105" s="72"/>
      <c r="G105" s="72"/>
      <c r="H105" s="72"/>
      <c r="I105" s="72"/>
      <c r="J105" s="72"/>
      <c r="K105" s="73"/>
      <c r="L105" s="73"/>
      <c r="M105" s="100">
        <f t="shared" si="147"/>
        <v>0</v>
      </c>
      <c r="N105" s="74"/>
      <c r="O105" s="75"/>
      <c r="P105" s="204">
        <f t="shared" ref="P105" si="204">M105*N105</f>
        <v>0</v>
      </c>
      <c r="Q105" s="76"/>
      <c r="R105" s="103">
        <f t="shared" ref="R105" si="205">P105*O105+P105</f>
        <v>0</v>
      </c>
    </row>
    <row r="106" spans="1:18" ht="28" x14ac:dyDescent="0.3">
      <c r="A106" s="119" t="s">
        <v>8</v>
      </c>
      <c r="B106" s="308"/>
      <c r="C106" s="309"/>
      <c r="D106" s="310"/>
      <c r="E106" s="120" t="s">
        <v>1270</v>
      </c>
      <c r="F106" s="46"/>
      <c r="G106" s="46"/>
      <c r="H106" s="46"/>
      <c r="I106" s="46"/>
      <c r="J106" s="46"/>
      <c r="K106" s="47"/>
      <c r="L106" s="47"/>
      <c r="M106" s="101">
        <f t="shared" si="147"/>
        <v>0</v>
      </c>
      <c r="N106" s="48"/>
      <c r="O106" s="49"/>
      <c r="P106" s="50"/>
      <c r="Q106" s="107">
        <f t="shared" ref="Q106" si="206">N106*M106</f>
        <v>0</v>
      </c>
      <c r="R106" s="104">
        <f t="shared" ref="R106" si="207">Q106*O106+Q106</f>
        <v>0</v>
      </c>
    </row>
    <row r="107" spans="1:18" ht="28" x14ac:dyDescent="0.3">
      <c r="A107" s="205" t="s">
        <v>1212</v>
      </c>
      <c r="B107" s="305"/>
      <c r="C107" s="306"/>
      <c r="D107" s="307"/>
      <c r="E107" s="211" t="s">
        <v>9</v>
      </c>
      <c r="F107" s="207"/>
      <c r="G107" s="207"/>
      <c r="H107" s="207"/>
      <c r="I107" s="207"/>
      <c r="J107" s="207"/>
      <c r="K107" s="208"/>
      <c r="L107" s="208"/>
      <c r="M107" s="213">
        <f t="shared" si="147"/>
        <v>0</v>
      </c>
      <c r="N107" s="209"/>
      <c r="O107" s="210"/>
      <c r="P107" s="214">
        <f t="shared" ref="P107" si="208">M107*N107</f>
        <v>0</v>
      </c>
      <c r="Q107" s="76"/>
      <c r="R107" s="215">
        <f t="shared" ref="R107" si="209">P107*O107+P107</f>
        <v>0</v>
      </c>
    </row>
    <row r="108" spans="1:18" ht="28" x14ac:dyDescent="0.3">
      <c r="A108" s="206" t="s">
        <v>8</v>
      </c>
      <c r="B108" s="305"/>
      <c r="C108" s="306"/>
      <c r="D108" s="307"/>
      <c r="E108" s="212" t="s">
        <v>1270</v>
      </c>
      <c r="F108" s="207"/>
      <c r="G108" s="207"/>
      <c r="H108" s="207"/>
      <c r="I108" s="207"/>
      <c r="J108" s="207"/>
      <c r="K108" s="208"/>
      <c r="L108" s="208"/>
      <c r="M108" s="213">
        <f t="shared" si="147"/>
        <v>0</v>
      </c>
      <c r="N108" s="209"/>
      <c r="O108" s="210"/>
      <c r="P108" s="50"/>
      <c r="Q108" s="214">
        <f t="shared" ref="Q108" si="210">N108*M108</f>
        <v>0</v>
      </c>
      <c r="R108" s="215">
        <f t="shared" ref="R108" si="211">Q108*O108+Q108</f>
        <v>0</v>
      </c>
    </row>
    <row r="109" spans="1:18" ht="32" customHeight="1" thickBot="1" x14ac:dyDescent="0.35">
      <c r="A109" s="311" t="s">
        <v>1210</v>
      </c>
      <c r="B109" s="312"/>
      <c r="C109" s="312"/>
      <c r="D109" s="312"/>
      <c r="E109" s="312"/>
      <c r="F109" s="312"/>
      <c r="G109" s="312"/>
      <c r="H109" s="312"/>
      <c r="I109" s="312"/>
      <c r="J109" s="312"/>
      <c r="K109" s="312"/>
      <c r="L109" s="312"/>
      <c r="M109" s="312"/>
      <c r="N109" s="312"/>
      <c r="O109" s="313"/>
      <c r="P109" s="140">
        <f>SUBTOTAL(9,P5:P108)</f>
        <v>0</v>
      </c>
      <c r="Q109" s="140">
        <f>SUBTOTAL(9,Q6:Q108)</f>
        <v>0</v>
      </c>
      <c r="R109" s="105">
        <f>SUM(R5:R108)</f>
        <v>0</v>
      </c>
    </row>
    <row r="110" spans="1:18" x14ac:dyDescent="0.3">
      <c r="A110" s="4"/>
      <c r="B110" s="2"/>
      <c r="C110" s="2"/>
      <c r="D110" s="3"/>
      <c r="E110" s="3"/>
      <c r="F110" s="3"/>
      <c r="G110" s="3"/>
      <c r="H110" s="3"/>
      <c r="I110" s="3"/>
      <c r="J110" s="3"/>
      <c r="K110" s="3"/>
      <c r="L110" s="3"/>
      <c r="M110" s="3"/>
      <c r="N110" s="3"/>
      <c r="O110" s="3"/>
      <c r="P110" s="3"/>
    </row>
    <row r="111" spans="1:18" x14ac:dyDescent="0.3">
      <c r="A111" s="2" t="s">
        <v>1</v>
      </c>
      <c r="B111" s="2" t="s">
        <v>1</v>
      </c>
      <c r="C111" s="2" t="s">
        <v>1</v>
      </c>
      <c r="D111" s="3"/>
      <c r="E111" s="3"/>
      <c r="F111" s="3"/>
      <c r="G111" s="3"/>
      <c r="H111" s="3"/>
      <c r="I111" s="3"/>
      <c r="J111" s="3"/>
      <c r="K111" s="3"/>
      <c r="L111" s="3"/>
      <c r="M111" s="3"/>
      <c r="N111" s="3"/>
      <c r="O111" s="3"/>
      <c r="P111" s="3"/>
    </row>
    <row r="112" spans="1:18" x14ac:dyDescent="0.3">
      <c r="A112" s="3"/>
      <c r="B112" s="3"/>
      <c r="C112" s="3"/>
      <c r="D112" s="3"/>
      <c r="E112" s="3"/>
      <c r="F112" s="3"/>
      <c r="G112" s="3"/>
      <c r="H112" s="3"/>
      <c r="I112" s="3"/>
      <c r="J112" s="3"/>
      <c r="K112" s="3"/>
      <c r="L112" s="3"/>
      <c r="M112" s="3"/>
      <c r="N112" s="3"/>
      <c r="O112" s="3"/>
      <c r="P112" s="3"/>
    </row>
  </sheetData>
  <sheetProtection formatCells="0"/>
  <mergeCells count="111">
    <mergeCell ref="A1:N1"/>
    <mergeCell ref="B15:D15"/>
    <mergeCell ref="B3:D3"/>
    <mergeCell ref="B5:D5"/>
    <mergeCell ref="B7:D7"/>
    <mergeCell ref="B8:D8"/>
    <mergeCell ref="B9:D9"/>
    <mergeCell ref="B10:D10"/>
    <mergeCell ref="B11:D11"/>
    <mergeCell ref="B12:D12"/>
    <mergeCell ref="B13:D13"/>
    <mergeCell ref="B14:D14"/>
    <mergeCell ref="A2:N2"/>
    <mergeCell ref="A4:D4"/>
    <mergeCell ref="E3:F3"/>
    <mergeCell ref="G3:R3"/>
    <mergeCell ref="B6:D6"/>
    <mergeCell ref="B17:D17"/>
    <mergeCell ref="B18:D18"/>
    <mergeCell ref="B19:D19"/>
    <mergeCell ref="B20:D20"/>
    <mergeCell ref="B27:D27"/>
    <mergeCell ref="B28:D28"/>
    <mergeCell ref="B21:D21"/>
    <mergeCell ref="B16:D16"/>
    <mergeCell ref="B29:D29"/>
    <mergeCell ref="B47:D47"/>
    <mergeCell ref="B30:D30"/>
    <mergeCell ref="B31:D31"/>
    <mergeCell ref="B22:D22"/>
    <mergeCell ref="B23:D23"/>
    <mergeCell ref="B24:D24"/>
    <mergeCell ref="B25:D25"/>
    <mergeCell ref="B26:D26"/>
    <mergeCell ref="B37:D37"/>
    <mergeCell ref="B38:D38"/>
    <mergeCell ref="B42:D42"/>
    <mergeCell ref="B43:D43"/>
    <mergeCell ref="B44:D44"/>
    <mergeCell ref="B45:D45"/>
    <mergeCell ref="B46:D46"/>
    <mergeCell ref="B39:D39"/>
    <mergeCell ref="B40:D40"/>
    <mergeCell ref="B41:D41"/>
    <mergeCell ref="B32:D32"/>
    <mergeCell ref="B33:D33"/>
    <mergeCell ref="B34:D34"/>
    <mergeCell ref="B35:D35"/>
    <mergeCell ref="B36:D36"/>
    <mergeCell ref="B52:D52"/>
    <mergeCell ref="B53:D53"/>
    <mergeCell ref="B54:D54"/>
    <mergeCell ref="B55:D55"/>
    <mergeCell ref="B56:D56"/>
    <mergeCell ref="B48:D48"/>
    <mergeCell ref="B49:D49"/>
    <mergeCell ref="B50:D50"/>
    <mergeCell ref="B51:D51"/>
    <mergeCell ref="B62:D62"/>
    <mergeCell ref="B63:D63"/>
    <mergeCell ref="B64:D64"/>
    <mergeCell ref="B65:D65"/>
    <mergeCell ref="B66:D66"/>
    <mergeCell ref="B57:D57"/>
    <mergeCell ref="B58:D58"/>
    <mergeCell ref="B59:D59"/>
    <mergeCell ref="B60:D60"/>
    <mergeCell ref="B61:D61"/>
    <mergeCell ref="B72:D72"/>
    <mergeCell ref="B73:D73"/>
    <mergeCell ref="B74:D74"/>
    <mergeCell ref="B75:D75"/>
    <mergeCell ref="B76:D76"/>
    <mergeCell ref="B67:D67"/>
    <mergeCell ref="B68:D68"/>
    <mergeCell ref="B69:D69"/>
    <mergeCell ref="B70:D70"/>
    <mergeCell ref="B71:D71"/>
    <mergeCell ref="B82:D82"/>
    <mergeCell ref="B83:D83"/>
    <mergeCell ref="B84:D84"/>
    <mergeCell ref="B85:D85"/>
    <mergeCell ref="B86:D86"/>
    <mergeCell ref="B77:D77"/>
    <mergeCell ref="B78:D78"/>
    <mergeCell ref="B79:D79"/>
    <mergeCell ref="B80:D80"/>
    <mergeCell ref="B81:D81"/>
    <mergeCell ref="B92:D92"/>
    <mergeCell ref="B93:D93"/>
    <mergeCell ref="B94:D94"/>
    <mergeCell ref="B95:D95"/>
    <mergeCell ref="B96:D96"/>
    <mergeCell ref="B87:D87"/>
    <mergeCell ref="B88:D88"/>
    <mergeCell ref="B89:D89"/>
    <mergeCell ref="B90:D90"/>
    <mergeCell ref="B91:D91"/>
    <mergeCell ref="B107:D107"/>
    <mergeCell ref="B108:D108"/>
    <mergeCell ref="B102:D102"/>
    <mergeCell ref="B103:D103"/>
    <mergeCell ref="B104:D104"/>
    <mergeCell ref="B105:D105"/>
    <mergeCell ref="B106:D106"/>
    <mergeCell ref="A109:O109"/>
    <mergeCell ref="B97:D97"/>
    <mergeCell ref="B98:D98"/>
    <mergeCell ref="B99:D99"/>
    <mergeCell ref="B100:D100"/>
    <mergeCell ref="B101:D101"/>
  </mergeCells>
  <printOptions horizontalCentered="1" verticalCentered="1"/>
  <pageMargins left="0.5" right="0.5" top="0.75" bottom="0.75" header="0.3" footer="0.3"/>
  <pageSetup scale="62"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6"/>
  <sheetViews>
    <sheetView zoomScale="85" zoomScaleNormal="85" workbookViewId="0">
      <pane ySplit="4" topLeftCell="A5" activePane="bottomLeft" state="frozen"/>
      <selection pane="bottomLeft" sqref="A1:N1"/>
    </sheetView>
  </sheetViews>
  <sheetFormatPr defaultColWidth="9.1796875" defaultRowHeight="14" x14ac:dyDescent="0.3"/>
  <cols>
    <col min="1" max="1" width="14.26953125" style="1" customWidth="1"/>
    <col min="2" max="3" width="9.1796875" style="1"/>
    <col min="4" max="4" width="28.1796875" style="1" customWidth="1"/>
    <col min="5" max="5" width="9.1796875" style="1"/>
    <col min="6" max="7" width="10.54296875" style="1" customWidth="1"/>
    <col min="8" max="8" width="10.26953125" style="1" customWidth="1"/>
    <col min="9" max="9" width="10.1796875" style="1" customWidth="1"/>
    <col min="10" max="10" width="11.81640625" style="1" customWidth="1"/>
    <col min="11" max="11" width="11.26953125" style="1" customWidth="1"/>
    <col min="12" max="12" width="11.54296875" style="1" customWidth="1"/>
    <col min="13" max="13" width="11.7265625" style="1" customWidth="1"/>
    <col min="14" max="14" width="12.26953125" style="1" customWidth="1"/>
    <col min="15" max="15" width="9.81640625" style="1" customWidth="1"/>
    <col min="16" max="16" width="10.26953125" style="1" customWidth="1"/>
    <col min="17" max="17" width="10.453125" style="1" customWidth="1"/>
    <col min="18" max="18" width="12.453125" style="1" customWidth="1"/>
    <col min="19" max="16384" width="9.1796875" style="1"/>
  </cols>
  <sheetData>
    <row r="1" spans="1:18" ht="18.5" thickBot="1" x14ac:dyDescent="0.35">
      <c r="A1" s="331" t="s">
        <v>27</v>
      </c>
      <c r="B1" s="332"/>
      <c r="C1" s="332"/>
      <c r="D1" s="332"/>
      <c r="E1" s="332"/>
      <c r="F1" s="332"/>
      <c r="G1" s="332"/>
      <c r="H1" s="332"/>
      <c r="I1" s="332"/>
      <c r="J1" s="332"/>
      <c r="K1" s="332"/>
      <c r="L1" s="332"/>
      <c r="M1" s="332"/>
      <c r="N1" s="332"/>
      <c r="O1" s="106" t="s">
        <v>0</v>
      </c>
      <c r="P1" s="22" t="s">
        <v>1</v>
      </c>
      <c r="Q1" s="106" t="s">
        <v>2</v>
      </c>
      <c r="R1" s="21"/>
    </row>
    <row r="2" spans="1:18" ht="33.5" customHeight="1" thickBot="1" x14ac:dyDescent="0.35">
      <c r="A2" s="288" t="s">
        <v>1208</v>
      </c>
      <c r="B2" s="289"/>
      <c r="C2" s="289"/>
      <c r="D2" s="289"/>
      <c r="E2" s="289"/>
      <c r="F2" s="289"/>
      <c r="G2" s="289"/>
      <c r="H2" s="289"/>
      <c r="I2" s="289"/>
      <c r="J2" s="289"/>
      <c r="K2" s="289"/>
      <c r="L2" s="289"/>
      <c r="M2" s="289"/>
      <c r="N2" s="289"/>
      <c r="O2" s="289"/>
      <c r="P2" s="289"/>
      <c r="Q2" s="289"/>
      <c r="R2" s="290"/>
    </row>
    <row r="3" spans="1:18" ht="31.5" customHeight="1" x14ac:dyDescent="0.3">
      <c r="A3" s="326" t="s">
        <v>1268</v>
      </c>
      <c r="B3" s="327"/>
      <c r="C3" s="328"/>
      <c r="D3" s="329"/>
      <c r="E3" s="329"/>
      <c r="F3" s="329"/>
      <c r="G3" s="329"/>
      <c r="H3" s="329"/>
      <c r="I3" s="329"/>
      <c r="J3" s="329"/>
      <c r="K3" s="329"/>
      <c r="L3" s="329"/>
      <c r="M3" s="329"/>
      <c r="N3" s="329"/>
      <c r="O3" s="329"/>
      <c r="P3" s="329"/>
      <c r="Q3" s="329"/>
      <c r="R3" s="330"/>
    </row>
    <row r="4" spans="1:18" ht="28.5" thickBot="1" x14ac:dyDescent="0.35">
      <c r="A4" s="333" t="s">
        <v>1269</v>
      </c>
      <c r="B4" s="334"/>
      <c r="C4" s="334"/>
      <c r="D4" s="335"/>
      <c r="E4" s="95" t="s">
        <v>1214</v>
      </c>
      <c r="F4" s="111"/>
      <c r="G4" s="111"/>
      <c r="H4" s="111"/>
      <c r="I4" s="111"/>
      <c r="J4" s="111"/>
      <c r="K4" s="111"/>
      <c r="L4" s="111"/>
      <c r="M4" s="110" t="s">
        <v>7</v>
      </c>
      <c r="N4" s="110" t="s">
        <v>6</v>
      </c>
      <c r="O4" s="112" t="s">
        <v>17</v>
      </c>
      <c r="P4" s="110" t="s">
        <v>5</v>
      </c>
      <c r="Q4" s="110" t="s">
        <v>4</v>
      </c>
      <c r="R4" s="113" t="s">
        <v>13</v>
      </c>
    </row>
    <row r="5" spans="1:18" ht="28" x14ac:dyDescent="0.3">
      <c r="A5" s="98" t="s">
        <v>1212</v>
      </c>
      <c r="B5" s="308"/>
      <c r="C5" s="309"/>
      <c r="D5" s="310"/>
      <c r="E5" s="118" t="s">
        <v>9</v>
      </c>
      <c r="F5" s="72"/>
      <c r="G5" s="72"/>
      <c r="H5" s="72"/>
      <c r="I5" s="72"/>
      <c r="J5" s="72"/>
      <c r="K5" s="73"/>
      <c r="L5" s="73"/>
      <c r="M5" s="100">
        <f t="shared" ref="M5:M68" si="0">SUM(F5:L5)</f>
        <v>0</v>
      </c>
      <c r="N5" s="74"/>
      <c r="O5" s="75"/>
      <c r="P5" s="204">
        <f t="shared" ref="P5:P65" si="1">M5*N5</f>
        <v>0</v>
      </c>
      <c r="Q5" s="76"/>
      <c r="R5" s="103">
        <f t="shared" ref="R5:R65" si="2">P5*O5+P5</f>
        <v>0</v>
      </c>
    </row>
    <row r="6" spans="1:18" ht="28" x14ac:dyDescent="0.3">
      <c r="A6" s="119" t="s">
        <v>8</v>
      </c>
      <c r="B6" s="308"/>
      <c r="C6" s="309"/>
      <c r="D6" s="310"/>
      <c r="E6" s="120" t="s">
        <v>1270</v>
      </c>
      <c r="F6" s="46"/>
      <c r="G6" s="46"/>
      <c r="H6" s="46"/>
      <c r="I6" s="46"/>
      <c r="J6" s="46"/>
      <c r="K6" s="47"/>
      <c r="L6" s="47"/>
      <c r="M6" s="101">
        <f t="shared" si="0"/>
        <v>0</v>
      </c>
      <c r="N6" s="48"/>
      <c r="O6" s="49"/>
      <c r="P6" s="50"/>
      <c r="Q6" s="107">
        <f t="shared" ref="Q6:Q66" si="3">N6*M6</f>
        <v>0</v>
      </c>
      <c r="R6" s="104">
        <f t="shared" ref="R6:R66" si="4">Q6*O6+Q6</f>
        <v>0</v>
      </c>
    </row>
    <row r="7" spans="1:18" ht="28" x14ac:dyDescent="0.3">
      <c r="A7" s="205" t="s">
        <v>1212</v>
      </c>
      <c r="B7" s="305"/>
      <c r="C7" s="306"/>
      <c r="D7" s="307"/>
      <c r="E7" s="211" t="s">
        <v>9</v>
      </c>
      <c r="F7" s="207"/>
      <c r="G7" s="207"/>
      <c r="H7" s="207"/>
      <c r="I7" s="207"/>
      <c r="J7" s="207"/>
      <c r="K7" s="208"/>
      <c r="L7" s="208"/>
      <c r="M7" s="213">
        <f t="shared" si="0"/>
        <v>0</v>
      </c>
      <c r="N7" s="209"/>
      <c r="O7" s="210"/>
      <c r="P7" s="214">
        <f t="shared" ref="P7:P67" si="5">M7*N7</f>
        <v>0</v>
      </c>
      <c r="Q7" s="76"/>
      <c r="R7" s="215">
        <f t="shared" ref="R7:R67" si="6">P7*O7+P7</f>
        <v>0</v>
      </c>
    </row>
    <row r="8" spans="1:18" ht="28" x14ac:dyDescent="0.3">
      <c r="A8" s="206" t="s">
        <v>8</v>
      </c>
      <c r="B8" s="305"/>
      <c r="C8" s="306"/>
      <c r="D8" s="307"/>
      <c r="E8" s="212" t="s">
        <v>1270</v>
      </c>
      <c r="F8" s="207"/>
      <c r="G8" s="207"/>
      <c r="H8" s="207"/>
      <c r="I8" s="207"/>
      <c r="J8" s="207"/>
      <c r="K8" s="208"/>
      <c r="L8" s="208"/>
      <c r="M8" s="213">
        <f t="shared" si="0"/>
        <v>0</v>
      </c>
      <c r="N8" s="209"/>
      <c r="O8" s="210"/>
      <c r="P8" s="50"/>
      <c r="Q8" s="214">
        <f t="shared" ref="Q8:Q68" si="7">N8*M8</f>
        <v>0</v>
      </c>
      <c r="R8" s="215">
        <f t="shared" ref="R8:R68" si="8">Q8*O8+Q8</f>
        <v>0</v>
      </c>
    </row>
    <row r="9" spans="1:18" ht="28" x14ac:dyDescent="0.3">
      <c r="A9" s="98" t="s">
        <v>1212</v>
      </c>
      <c r="B9" s="308"/>
      <c r="C9" s="309"/>
      <c r="D9" s="310"/>
      <c r="E9" s="118" t="s">
        <v>9</v>
      </c>
      <c r="F9" s="72"/>
      <c r="G9" s="72"/>
      <c r="H9" s="72"/>
      <c r="I9" s="72"/>
      <c r="J9" s="72"/>
      <c r="K9" s="73"/>
      <c r="L9" s="73"/>
      <c r="M9" s="100">
        <f t="shared" si="0"/>
        <v>0</v>
      </c>
      <c r="N9" s="74"/>
      <c r="O9" s="75"/>
      <c r="P9" s="204">
        <f t="shared" si="1"/>
        <v>0</v>
      </c>
      <c r="Q9" s="76"/>
      <c r="R9" s="103">
        <f t="shared" si="2"/>
        <v>0</v>
      </c>
    </row>
    <row r="10" spans="1:18" ht="28" x14ac:dyDescent="0.3">
      <c r="A10" s="119" t="s">
        <v>8</v>
      </c>
      <c r="B10" s="308"/>
      <c r="C10" s="309"/>
      <c r="D10" s="310"/>
      <c r="E10" s="120" t="s">
        <v>1270</v>
      </c>
      <c r="F10" s="46"/>
      <c r="G10" s="46"/>
      <c r="H10" s="46"/>
      <c r="I10" s="46"/>
      <c r="J10" s="46"/>
      <c r="K10" s="47"/>
      <c r="L10" s="47"/>
      <c r="M10" s="101">
        <f t="shared" si="0"/>
        <v>0</v>
      </c>
      <c r="N10" s="48"/>
      <c r="O10" s="49"/>
      <c r="P10" s="50"/>
      <c r="Q10" s="107">
        <f t="shared" si="3"/>
        <v>0</v>
      </c>
      <c r="R10" s="104">
        <f t="shared" si="4"/>
        <v>0</v>
      </c>
    </row>
    <row r="11" spans="1:18" ht="28" x14ac:dyDescent="0.3">
      <c r="A11" s="205" t="s">
        <v>1212</v>
      </c>
      <c r="B11" s="305"/>
      <c r="C11" s="306"/>
      <c r="D11" s="307"/>
      <c r="E11" s="211" t="s">
        <v>9</v>
      </c>
      <c r="F11" s="207"/>
      <c r="G11" s="207"/>
      <c r="H11" s="207"/>
      <c r="I11" s="207"/>
      <c r="J11" s="207"/>
      <c r="K11" s="208"/>
      <c r="L11" s="208"/>
      <c r="M11" s="213">
        <f t="shared" si="0"/>
        <v>0</v>
      </c>
      <c r="N11" s="209"/>
      <c r="O11" s="210"/>
      <c r="P11" s="214">
        <f t="shared" si="5"/>
        <v>0</v>
      </c>
      <c r="Q11" s="76"/>
      <c r="R11" s="215">
        <f t="shared" si="6"/>
        <v>0</v>
      </c>
    </row>
    <row r="12" spans="1:18" ht="28" x14ac:dyDescent="0.3">
      <c r="A12" s="206" t="s">
        <v>8</v>
      </c>
      <c r="B12" s="305"/>
      <c r="C12" s="306"/>
      <c r="D12" s="307"/>
      <c r="E12" s="212" t="s">
        <v>1270</v>
      </c>
      <c r="F12" s="207"/>
      <c r="G12" s="207"/>
      <c r="H12" s="207"/>
      <c r="I12" s="207"/>
      <c r="J12" s="207"/>
      <c r="K12" s="208"/>
      <c r="L12" s="208"/>
      <c r="M12" s="213">
        <f t="shared" si="0"/>
        <v>0</v>
      </c>
      <c r="N12" s="209"/>
      <c r="O12" s="210"/>
      <c r="P12" s="50"/>
      <c r="Q12" s="214">
        <f t="shared" si="7"/>
        <v>0</v>
      </c>
      <c r="R12" s="215">
        <f t="shared" si="8"/>
        <v>0</v>
      </c>
    </row>
    <row r="13" spans="1:18" ht="28" x14ac:dyDescent="0.3">
      <c r="A13" s="98" t="s">
        <v>1212</v>
      </c>
      <c r="B13" s="308"/>
      <c r="C13" s="309"/>
      <c r="D13" s="310"/>
      <c r="E13" s="118" t="s">
        <v>9</v>
      </c>
      <c r="F13" s="72"/>
      <c r="G13" s="72"/>
      <c r="H13" s="72"/>
      <c r="I13" s="72"/>
      <c r="J13" s="72"/>
      <c r="K13" s="73"/>
      <c r="L13" s="73"/>
      <c r="M13" s="100">
        <f t="shared" si="0"/>
        <v>0</v>
      </c>
      <c r="N13" s="74"/>
      <c r="O13" s="75"/>
      <c r="P13" s="204">
        <f t="shared" si="1"/>
        <v>0</v>
      </c>
      <c r="Q13" s="76"/>
      <c r="R13" s="103">
        <f t="shared" si="2"/>
        <v>0</v>
      </c>
    </row>
    <row r="14" spans="1:18" ht="28" x14ac:dyDescent="0.3">
      <c r="A14" s="119" t="s">
        <v>8</v>
      </c>
      <c r="B14" s="308"/>
      <c r="C14" s="309"/>
      <c r="D14" s="310"/>
      <c r="E14" s="120" t="s">
        <v>1270</v>
      </c>
      <c r="F14" s="46"/>
      <c r="G14" s="46"/>
      <c r="H14" s="46"/>
      <c r="I14" s="46"/>
      <c r="J14" s="46"/>
      <c r="K14" s="47"/>
      <c r="L14" s="47"/>
      <c r="M14" s="101">
        <f t="shared" si="0"/>
        <v>0</v>
      </c>
      <c r="N14" s="48"/>
      <c r="O14" s="49"/>
      <c r="P14" s="50"/>
      <c r="Q14" s="107">
        <f t="shared" si="3"/>
        <v>0</v>
      </c>
      <c r="R14" s="104">
        <f t="shared" si="4"/>
        <v>0</v>
      </c>
    </row>
    <row r="15" spans="1:18" ht="28" x14ac:dyDescent="0.3">
      <c r="A15" s="205" t="s">
        <v>1212</v>
      </c>
      <c r="B15" s="305"/>
      <c r="C15" s="306"/>
      <c r="D15" s="307"/>
      <c r="E15" s="211" t="s">
        <v>9</v>
      </c>
      <c r="F15" s="207"/>
      <c r="G15" s="207"/>
      <c r="H15" s="207"/>
      <c r="I15" s="207"/>
      <c r="J15" s="207"/>
      <c r="K15" s="208"/>
      <c r="L15" s="208"/>
      <c r="M15" s="213">
        <f t="shared" si="0"/>
        <v>0</v>
      </c>
      <c r="N15" s="209"/>
      <c r="O15" s="210"/>
      <c r="P15" s="214">
        <f t="shared" si="5"/>
        <v>0</v>
      </c>
      <c r="Q15" s="76"/>
      <c r="R15" s="215">
        <f t="shared" si="6"/>
        <v>0</v>
      </c>
    </row>
    <row r="16" spans="1:18" ht="28" x14ac:dyDescent="0.3">
      <c r="A16" s="206" t="s">
        <v>8</v>
      </c>
      <c r="B16" s="305"/>
      <c r="C16" s="306"/>
      <c r="D16" s="307"/>
      <c r="E16" s="212" t="s">
        <v>1270</v>
      </c>
      <c r="F16" s="207"/>
      <c r="G16" s="207"/>
      <c r="H16" s="207"/>
      <c r="I16" s="207"/>
      <c r="J16" s="207"/>
      <c r="K16" s="208"/>
      <c r="L16" s="208"/>
      <c r="M16" s="213">
        <f t="shared" si="0"/>
        <v>0</v>
      </c>
      <c r="N16" s="209"/>
      <c r="O16" s="210"/>
      <c r="P16" s="50"/>
      <c r="Q16" s="214">
        <f t="shared" si="7"/>
        <v>0</v>
      </c>
      <c r="R16" s="215">
        <f t="shared" si="8"/>
        <v>0</v>
      </c>
    </row>
    <row r="17" spans="1:18" ht="28" x14ac:dyDescent="0.3">
      <c r="A17" s="98" t="s">
        <v>1212</v>
      </c>
      <c r="B17" s="308"/>
      <c r="C17" s="309"/>
      <c r="D17" s="310"/>
      <c r="E17" s="118" t="s">
        <v>9</v>
      </c>
      <c r="F17" s="72"/>
      <c r="G17" s="72"/>
      <c r="H17" s="72"/>
      <c r="I17" s="72"/>
      <c r="J17" s="72"/>
      <c r="K17" s="73"/>
      <c r="L17" s="73"/>
      <c r="M17" s="100">
        <f t="shared" si="0"/>
        <v>0</v>
      </c>
      <c r="N17" s="74"/>
      <c r="O17" s="75"/>
      <c r="P17" s="204">
        <f t="shared" si="1"/>
        <v>0</v>
      </c>
      <c r="Q17" s="76"/>
      <c r="R17" s="103">
        <f t="shared" si="2"/>
        <v>0</v>
      </c>
    </row>
    <row r="18" spans="1:18" ht="28" x14ac:dyDescent="0.3">
      <c r="A18" s="119" t="s">
        <v>8</v>
      </c>
      <c r="B18" s="308"/>
      <c r="C18" s="309"/>
      <c r="D18" s="310"/>
      <c r="E18" s="120" t="s">
        <v>1270</v>
      </c>
      <c r="F18" s="46"/>
      <c r="G18" s="46"/>
      <c r="H18" s="46"/>
      <c r="I18" s="46"/>
      <c r="J18" s="46"/>
      <c r="K18" s="47"/>
      <c r="L18" s="47"/>
      <c r="M18" s="101">
        <f t="shared" si="0"/>
        <v>0</v>
      </c>
      <c r="N18" s="48"/>
      <c r="O18" s="49"/>
      <c r="P18" s="50"/>
      <c r="Q18" s="107">
        <f t="shared" si="3"/>
        <v>0</v>
      </c>
      <c r="R18" s="104">
        <f t="shared" si="4"/>
        <v>0</v>
      </c>
    </row>
    <row r="19" spans="1:18" ht="28" x14ac:dyDescent="0.3">
      <c r="A19" s="205" t="s">
        <v>1212</v>
      </c>
      <c r="B19" s="305"/>
      <c r="C19" s="306"/>
      <c r="D19" s="307"/>
      <c r="E19" s="211" t="s">
        <v>9</v>
      </c>
      <c r="F19" s="207"/>
      <c r="G19" s="207"/>
      <c r="H19" s="207"/>
      <c r="I19" s="207"/>
      <c r="J19" s="207"/>
      <c r="K19" s="208"/>
      <c r="L19" s="208"/>
      <c r="M19" s="213">
        <f t="shared" si="0"/>
        <v>0</v>
      </c>
      <c r="N19" s="209"/>
      <c r="O19" s="210"/>
      <c r="P19" s="214">
        <f t="shared" si="5"/>
        <v>0</v>
      </c>
      <c r="Q19" s="76"/>
      <c r="R19" s="215">
        <f t="shared" si="6"/>
        <v>0</v>
      </c>
    </row>
    <row r="20" spans="1:18" ht="28" x14ac:dyDescent="0.3">
      <c r="A20" s="206" t="s">
        <v>8</v>
      </c>
      <c r="B20" s="305"/>
      <c r="C20" s="306"/>
      <c r="D20" s="307"/>
      <c r="E20" s="212" t="s">
        <v>1270</v>
      </c>
      <c r="F20" s="207"/>
      <c r="G20" s="207"/>
      <c r="H20" s="207"/>
      <c r="I20" s="207"/>
      <c r="J20" s="207"/>
      <c r="K20" s="208"/>
      <c r="L20" s="208"/>
      <c r="M20" s="213">
        <f t="shared" si="0"/>
        <v>0</v>
      </c>
      <c r="N20" s="209"/>
      <c r="O20" s="210"/>
      <c r="P20" s="50"/>
      <c r="Q20" s="214">
        <f t="shared" si="7"/>
        <v>0</v>
      </c>
      <c r="R20" s="215">
        <f t="shared" si="8"/>
        <v>0</v>
      </c>
    </row>
    <row r="21" spans="1:18" ht="28" x14ac:dyDescent="0.3">
      <c r="A21" s="98" t="s">
        <v>1212</v>
      </c>
      <c r="B21" s="308"/>
      <c r="C21" s="309"/>
      <c r="D21" s="310"/>
      <c r="E21" s="118" t="s">
        <v>9</v>
      </c>
      <c r="F21" s="72"/>
      <c r="G21" s="72"/>
      <c r="H21" s="72"/>
      <c r="I21" s="72"/>
      <c r="J21" s="72"/>
      <c r="K21" s="73"/>
      <c r="L21" s="73"/>
      <c r="M21" s="100">
        <f t="shared" si="0"/>
        <v>0</v>
      </c>
      <c r="N21" s="74"/>
      <c r="O21" s="75"/>
      <c r="P21" s="204">
        <f t="shared" si="1"/>
        <v>0</v>
      </c>
      <c r="Q21" s="76"/>
      <c r="R21" s="103">
        <f t="shared" si="2"/>
        <v>0</v>
      </c>
    </row>
    <row r="22" spans="1:18" ht="28" x14ac:dyDescent="0.3">
      <c r="A22" s="119" t="s">
        <v>8</v>
      </c>
      <c r="B22" s="308"/>
      <c r="C22" s="309"/>
      <c r="D22" s="310"/>
      <c r="E22" s="120" t="s">
        <v>1270</v>
      </c>
      <c r="F22" s="46"/>
      <c r="G22" s="46"/>
      <c r="H22" s="46"/>
      <c r="I22" s="46"/>
      <c r="J22" s="46"/>
      <c r="K22" s="47"/>
      <c r="L22" s="47"/>
      <c r="M22" s="101">
        <f t="shared" si="0"/>
        <v>0</v>
      </c>
      <c r="N22" s="48"/>
      <c r="O22" s="49"/>
      <c r="P22" s="50"/>
      <c r="Q22" s="107">
        <f t="shared" si="3"/>
        <v>0</v>
      </c>
      <c r="R22" s="104">
        <f t="shared" si="4"/>
        <v>0</v>
      </c>
    </row>
    <row r="23" spans="1:18" ht="28" x14ac:dyDescent="0.3">
      <c r="A23" s="205" t="s">
        <v>1212</v>
      </c>
      <c r="B23" s="305"/>
      <c r="C23" s="306"/>
      <c r="D23" s="307"/>
      <c r="E23" s="211" t="s">
        <v>9</v>
      </c>
      <c r="F23" s="207"/>
      <c r="G23" s="207"/>
      <c r="H23" s="207"/>
      <c r="I23" s="207"/>
      <c r="J23" s="207"/>
      <c r="K23" s="208"/>
      <c r="L23" s="208"/>
      <c r="M23" s="213">
        <f t="shared" si="0"/>
        <v>0</v>
      </c>
      <c r="N23" s="209"/>
      <c r="O23" s="210"/>
      <c r="P23" s="214">
        <f t="shared" si="5"/>
        <v>0</v>
      </c>
      <c r="Q23" s="76"/>
      <c r="R23" s="215">
        <f t="shared" si="6"/>
        <v>0</v>
      </c>
    </row>
    <row r="24" spans="1:18" ht="28" x14ac:dyDescent="0.3">
      <c r="A24" s="206" t="s">
        <v>8</v>
      </c>
      <c r="B24" s="305"/>
      <c r="C24" s="306"/>
      <c r="D24" s="307"/>
      <c r="E24" s="212" t="s">
        <v>1270</v>
      </c>
      <c r="F24" s="207"/>
      <c r="G24" s="207"/>
      <c r="H24" s="207"/>
      <c r="I24" s="207"/>
      <c r="J24" s="207"/>
      <c r="K24" s="208"/>
      <c r="L24" s="208"/>
      <c r="M24" s="213">
        <f t="shared" si="0"/>
        <v>0</v>
      </c>
      <c r="N24" s="209"/>
      <c r="O24" s="210"/>
      <c r="P24" s="50"/>
      <c r="Q24" s="214">
        <f t="shared" si="7"/>
        <v>0</v>
      </c>
      <c r="R24" s="215">
        <f t="shared" si="8"/>
        <v>0</v>
      </c>
    </row>
    <row r="25" spans="1:18" ht="28" x14ac:dyDescent="0.3">
      <c r="A25" s="98" t="s">
        <v>1212</v>
      </c>
      <c r="B25" s="308"/>
      <c r="C25" s="309"/>
      <c r="D25" s="310"/>
      <c r="E25" s="118" t="s">
        <v>9</v>
      </c>
      <c r="F25" s="72"/>
      <c r="G25" s="72"/>
      <c r="H25" s="72"/>
      <c r="I25" s="72"/>
      <c r="J25" s="72"/>
      <c r="K25" s="73"/>
      <c r="L25" s="73"/>
      <c r="M25" s="100">
        <f t="shared" si="0"/>
        <v>0</v>
      </c>
      <c r="N25" s="74"/>
      <c r="O25" s="75"/>
      <c r="P25" s="204">
        <f t="shared" si="1"/>
        <v>0</v>
      </c>
      <c r="Q25" s="76"/>
      <c r="R25" s="103">
        <f t="shared" si="2"/>
        <v>0</v>
      </c>
    </row>
    <row r="26" spans="1:18" ht="28" x14ac:dyDescent="0.3">
      <c r="A26" s="119" t="s">
        <v>8</v>
      </c>
      <c r="B26" s="308"/>
      <c r="C26" s="309"/>
      <c r="D26" s="310"/>
      <c r="E26" s="120" t="s">
        <v>1270</v>
      </c>
      <c r="F26" s="46"/>
      <c r="G26" s="46"/>
      <c r="H26" s="46"/>
      <c r="I26" s="46"/>
      <c r="J26" s="46"/>
      <c r="K26" s="47"/>
      <c r="L26" s="47"/>
      <c r="M26" s="101">
        <f t="shared" si="0"/>
        <v>0</v>
      </c>
      <c r="N26" s="48"/>
      <c r="O26" s="49"/>
      <c r="P26" s="50"/>
      <c r="Q26" s="107">
        <f t="shared" si="3"/>
        <v>0</v>
      </c>
      <c r="R26" s="104">
        <f t="shared" si="4"/>
        <v>0</v>
      </c>
    </row>
    <row r="27" spans="1:18" ht="28" x14ac:dyDescent="0.3">
      <c r="A27" s="205" t="s">
        <v>1212</v>
      </c>
      <c r="B27" s="305"/>
      <c r="C27" s="306"/>
      <c r="D27" s="307"/>
      <c r="E27" s="211" t="s">
        <v>9</v>
      </c>
      <c r="F27" s="207"/>
      <c r="G27" s="207"/>
      <c r="H27" s="207"/>
      <c r="I27" s="207"/>
      <c r="J27" s="207"/>
      <c r="K27" s="208"/>
      <c r="L27" s="208"/>
      <c r="M27" s="213">
        <f t="shared" si="0"/>
        <v>0</v>
      </c>
      <c r="N27" s="209"/>
      <c r="O27" s="210"/>
      <c r="P27" s="214">
        <f t="shared" si="5"/>
        <v>0</v>
      </c>
      <c r="Q27" s="76"/>
      <c r="R27" s="215">
        <f t="shared" si="6"/>
        <v>0</v>
      </c>
    </row>
    <row r="28" spans="1:18" ht="28" x14ac:dyDescent="0.3">
      <c r="A28" s="206" t="s">
        <v>8</v>
      </c>
      <c r="B28" s="305"/>
      <c r="C28" s="306"/>
      <c r="D28" s="307"/>
      <c r="E28" s="212" t="s">
        <v>1270</v>
      </c>
      <c r="F28" s="207"/>
      <c r="G28" s="207"/>
      <c r="H28" s="207"/>
      <c r="I28" s="207"/>
      <c r="J28" s="207"/>
      <c r="K28" s="208"/>
      <c r="L28" s="208"/>
      <c r="M28" s="213">
        <f t="shared" si="0"/>
        <v>0</v>
      </c>
      <c r="N28" s="209"/>
      <c r="O28" s="210"/>
      <c r="P28" s="50"/>
      <c r="Q28" s="214">
        <f t="shared" si="7"/>
        <v>0</v>
      </c>
      <c r="R28" s="215">
        <f t="shared" si="8"/>
        <v>0</v>
      </c>
    </row>
    <row r="29" spans="1:18" ht="28" x14ac:dyDescent="0.3">
      <c r="A29" s="98" t="s">
        <v>1212</v>
      </c>
      <c r="B29" s="308"/>
      <c r="C29" s="309"/>
      <c r="D29" s="310"/>
      <c r="E29" s="118" t="s">
        <v>9</v>
      </c>
      <c r="F29" s="72"/>
      <c r="G29" s="72"/>
      <c r="H29" s="72"/>
      <c r="I29" s="72"/>
      <c r="J29" s="72"/>
      <c r="K29" s="73"/>
      <c r="L29" s="73"/>
      <c r="M29" s="100">
        <f t="shared" si="0"/>
        <v>0</v>
      </c>
      <c r="N29" s="74"/>
      <c r="O29" s="75"/>
      <c r="P29" s="204">
        <f t="shared" si="1"/>
        <v>0</v>
      </c>
      <c r="Q29" s="76"/>
      <c r="R29" s="103">
        <f t="shared" si="2"/>
        <v>0</v>
      </c>
    </row>
    <row r="30" spans="1:18" ht="28" x14ac:dyDescent="0.3">
      <c r="A30" s="119" t="s">
        <v>8</v>
      </c>
      <c r="B30" s="308"/>
      <c r="C30" s="309"/>
      <c r="D30" s="310"/>
      <c r="E30" s="120" t="s">
        <v>1270</v>
      </c>
      <c r="F30" s="46"/>
      <c r="G30" s="46"/>
      <c r="H30" s="46"/>
      <c r="I30" s="46"/>
      <c r="J30" s="46"/>
      <c r="K30" s="47"/>
      <c r="L30" s="47"/>
      <c r="M30" s="101">
        <f t="shared" si="0"/>
        <v>0</v>
      </c>
      <c r="N30" s="48"/>
      <c r="O30" s="49"/>
      <c r="P30" s="50"/>
      <c r="Q30" s="107">
        <f t="shared" si="3"/>
        <v>0</v>
      </c>
      <c r="R30" s="104">
        <f t="shared" si="4"/>
        <v>0</v>
      </c>
    </row>
    <row r="31" spans="1:18" ht="28" x14ac:dyDescent="0.3">
      <c r="A31" s="205" t="s">
        <v>1212</v>
      </c>
      <c r="B31" s="305"/>
      <c r="C31" s="306"/>
      <c r="D31" s="307"/>
      <c r="E31" s="211" t="s">
        <v>9</v>
      </c>
      <c r="F31" s="207"/>
      <c r="G31" s="207"/>
      <c r="H31" s="207"/>
      <c r="I31" s="207"/>
      <c r="J31" s="207"/>
      <c r="K31" s="208"/>
      <c r="L31" s="208"/>
      <c r="M31" s="213">
        <f t="shared" si="0"/>
        <v>0</v>
      </c>
      <c r="N31" s="209"/>
      <c r="O31" s="210"/>
      <c r="P31" s="214">
        <f t="shared" si="5"/>
        <v>0</v>
      </c>
      <c r="Q31" s="76"/>
      <c r="R31" s="215">
        <f t="shared" si="6"/>
        <v>0</v>
      </c>
    </row>
    <row r="32" spans="1:18" ht="28" x14ac:dyDescent="0.3">
      <c r="A32" s="206" t="s">
        <v>8</v>
      </c>
      <c r="B32" s="305"/>
      <c r="C32" s="306"/>
      <c r="D32" s="307"/>
      <c r="E32" s="212" t="s">
        <v>1270</v>
      </c>
      <c r="F32" s="207"/>
      <c r="G32" s="207"/>
      <c r="H32" s="207"/>
      <c r="I32" s="207"/>
      <c r="J32" s="207"/>
      <c r="K32" s="208"/>
      <c r="L32" s="208"/>
      <c r="M32" s="213">
        <f t="shared" si="0"/>
        <v>0</v>
      </c>
      <c r="N32" s="209"/>
      <c r="O32" s="210"/>
      <c r="P32" s="50"/>
      <c r="Q32" s="214">
        <f t="shared" si="7"/>
        <v>0</v>
      </c>
      <c r="R32" s="215">
        <f t="shared" si="8"/>
        <v>0</v>
      </c>
    </row>
    <row r="33" spans="1:18" ht="28" x14ac:dyDescent="0.3">
      <c r="A33" s="98" t="s">
        <v>1212</v>
      </c>
      <c r="B33" s="308"/>
      <c r="C33" s="309"/>
      <c r="D33" s="310"/>
      <c r="E33" s="118" t="s">
        <v>9</v>
      </c>
      <c r="F33" s="72"/>
      <c r="G33" s="72"/>
      <c r="H33" s="72"/>
      <c r="I33" s="72"/>
      <c r="J33" s="72"/>
      <c r="K33" s="73"/>
      <c r="L33" s="73"/>
      <c r="M33" s="100">
        <f t="shared" si="0"/>
        <v>0</v>
      </c>
      <c r="N33" s="74"/>
      <c r="O33" s="75"/>
      <c r="P33" s="204">
        <f t="shared" si="1"/>
        <v>0</v>
      </c>
      <c r="Q33" s="76"/>
      <c r="R33" s="103">
        <f t="shared" si="2"/>
        <v>0</v>
      </c>
    </row>
    <row r="34" spans="1:18" ht="28" x14ac:dyDescent="0.3">
      <c r="A34" s="119" t="s">
        <v>8</v>
      </c>
      <c r="B34" s="308"/>
      <c r="C34" s="309"/>
      <c r="D34" s="310"/>
      <c r="E34" s="120" t="s">
        <v>1270</v>
      </c>
      <c r="F34" s="46"/>
      <c r="G34" s="46"/>
      <c r="H34" s="46"/>
      <c r="I34" s="46"/>
      <c r="J34" s="46"/>
      <c r="K34" s="47"/>
      <c r="L34" s="47"/>
      <c r="M34" s="101">
        <f t="shared" si="0"/>
        <v>0</v>
      </c>
      <c r="N34" s="48"/>
      <c r="O34" s="49"/>
      <c r="P34" s="50"/>
      <c r="Q34" s="107">
        <f t="shared" si="3"/>
        <v>0</v>
      </c>
      <c r="R34" s="104">
        <f t="shared" si="4"/>
        <v>0</v>
      </c>
    </row>
    <row r="35" spans="1:18" ht="28" x14ac:dyDescent="0.3">
      <c r="A35" s="205" t="s">
        <v>1212</v>
      </c>
      <c r="B35" s="305"/>
      <c r="C35" s="306"/>
      <c r="D35" s="307"/>
      <c r="E35" s="211" t="s">
        <v>9</v>
      </c>
      <c r="F35" s="207"/>
      <c r="G35" s="207"/>
      <c r="H35" s="207"/>
      <c r="I35" s="207"/>
      <c r="J35" s="207"/>
      <c r="K35" s="208"/>
      <c r="L35" s="208"/>
      <c r="M35" s="213">
        <f t="shared" si="0"/>
        <v>0</v>
      </c>
      <c r="N35" s="209"/>
      <c r="O35" s="210"/>
      <c r="P35" s="214">
        <f t="shared" si="5"/>
        <v>0</v>
      </c>
      <c r="Q35" s="76"/>
      <c r="R35" s="215">
        <f t="shared" si="6"/>
        <v>0</v>
      </c>
    </row>
    <row r="36" spans="1:18" ht="28" x14ac:dyDescent="0.3">
      <c r="A36" s="206" t="s">
        <v>8</v>
      </c>
      <c r="B36" s="305"/>
      <c r="C36" s="306"/>
      <c r="D36" s="307"/>
      <c r="E36" s="212" t="s">
        <v>1270</v>
      </c>
      <c r="F36" s="207"/>
      <c r="G36" s="207"/>
      <c r="H36" s="207"/>
      <c r="I36" s="207"/>
      <c r="J36" s="207"/>
      <c r="K36" s="208"/>
      <c r="L36" s="208"/>
      <c r="M36" s="213">
        <f t="shared" si="0"/>
        <v>0</v>
      </c>
      <c r="N36" s="209"/>
      <c r="O36" s="210"/>
      <c r="P36" s="50"/>
      <c r="Q36" s="214">
        <f t="shared" si="7"/>
        <v>0</v>
      </c>
      <c r="R36" s="215">
        <f t="shared" si="8"/>
        <v>0</v>
      </c>
    </row>
    <row r="37" spans="1:18" ht="28" x14ac:dyDescent="0.3">
      <c r="A37" s="98" t="s">
        <v>1212</v>
      </c>
      <c r="B37" s="308"/>
      <c r="C37" s="309"/>
      <c r="D37" s="310"/>
      <c r="E37" s="118" t="s">
        <v>9</v>
      </c>
      <c r="F37" s="72"/>
      <c r="G37" s="72"/>
      <c r="H37" s="72"/>
      <c r="I37" s="72"/>
      <c r="J37" s="72"/>
      <c r="K37" s="73"/>
      <c r="L37" s="73"/>
      <c r="M37" s="100">
        <f t="shared" si="0"/>
        <v>0</v>
      </c>
      <c r="N37" s="74"/>
      <c r="O37" s="75"/>
      <c r="P37" s="204">
        <f t="shared" si="1"/>
        <v>0</v>
      </c>
      <c r="Q37" s="76"/>
      <c r="R37" s="103">
        <f t="shared" si="2"/>
        <v>0</v>
      </c>
    </row>
    <row r="38" spans="1:18" ht="28" x14ac:dyDescent="0.3">
      <c r="A38" s="119" t="s">
        <v>8</v>
      </c>
      <c r="B38" s="308"/>
      <c r="C38" s="309"/>
      <c r="D38" s="310"/>
      <c r="E38" s="120" t="s">
        <v>1270</v>
      </c>
      <c r="F38" s="46"/>
      <c r="G38" s="46"/>
      <c r="H38" s="46"/>
      <c r="I38" s="46"/>
      <c r="J38" s="46"/>
      <c r="K38" s="47"/>
      <c r="L38" s="47"/>
      <c r="M38" s="101">
        <f t="shared" si="0"/>
        <v>0</v>
      </c>
      <c r="N38" s="48"/>
      <c r="O38" s="49"/>
      <c r="P38" s="50"/>
      <c r="Q38" s="107">
        <f t="shared" si="3"/>
        <v>0</v>
      </c>
      <c r="R38" s="104">
        <f t="shared" si="4"/>
        <v>0</v>
      </c>
    </row>
    <row r="39" spans="1:18" ht="28" x14ac:dyDescent="0.3">
      <c r="A39" s="205" t="s">
        <v>1212</v>
      </c>
      <c r="B39" s="305"/>
      <c r="C39" s="306"/>
      <c r="D39" s="307"/>
      <c r="E39" s="211" t="s">
        <v>9</v>
      </c>
      <c r="F39" s="207"/>
      <c r="G39" s="207"/>
      <c r="H39" s="207"/>
      <c r="I39" s="207"/>
      <c r="J39" s="207"/>
      <c r="K39" s="208"/>
      <c r="L39" s="208"/>
      <c r="M39" s="213">
        <f t="shared" si="0"/>
        <v>0</v>
      </c>
      <c r="N39" s="209"/>
      <c r="O39" s="210"/>
      <c r="P39" s="214">
        <f t="shared" si="5"/>
        <v>0</v>
      </c>
      <c r="Q39" s="76"/>
      <c r="R39" s="215">
        <f t="shared" si="6"/>
        <v>0</v>
      </c>
    </row>
    <row r="40" spans="1:18" ht="28" x14ac:dyDescent="0.3">
      <c r="A40" s="206" t="s">
        <v>8</v>
      </c>
      <c r="B40" s="305"/>
      <c r="C40" s="306"/>
      <c r="D40" s="307"/>
      <c r="E40" s="212" t="s">
        <v>1270</v>
      </c>
      <c r="F40" s="207"/>
      <c r="G40" s="207"/>
      <c r="H40" s="207"/>
      <c r="I40" s="207"/>
      <c r="J40" s="207"/>
      <c r="K40" s="208"/>
      <c r="L40" s="208"/>
      <c r="M40" s="213">
        <f t="shared" si="0"/>
        <v>0</v>
      </c>
      <c r="N40" s="209"/>
      <c r="O40" s="210"/>
      <c r="P40" s="50"/>
      <c r="Q40" s="214">
        <f t="shared" si="7"/>
        <v>0</v>
      </c>
      <c r="R40" s="215">
        <f t="shared" si="8"/>
        <v>0</v>
      </c>
    </row>
    <row r="41" spans="1:18" ht="28" x14ac:dyDescent="0.3">
      <c r="A41" s="98" t="s">
        <v>1212</v>
      </c>
      <c r="B41" s="308"/>
      <c r="C41" s="309"/>
      <c r="D41" s="310"/>
      <c r="E41" s="118" t="s">
        <v>9</v>
      </c>
      <c r="F41" s="72"/>
      <c r="G41" s="72"/>
      <c r="H41" s="72"/>
      <c r="I41" s="72"/>
      <c r="J41" s="72"/>
      <c r="K41" s="73"/>
      <c r="L41" s="73"/>
      <c r="M41" s="100">
        <f t="shared" si="0"/>
        <v>0</v>
      </c>
      <c r="N41" s="74"/>
      <c r="O41" s="75"/>
      <c r="P41" s="204">
        <f t="shared" si="1"/>
        <v>0</v>
      </c>
      <c r="Q41" s="76"/>
      <c r="R41" s="103">
        <f t="shared" si="2"/>
        <v>0</v>
      </c>
    </row>
    <row r="42" spans="1:18" ht="28" x14ac:dyDescent="0.3">
      <c r="A42" s="119" t="s">
        <v>8</v>
      </c>
      <c r="B42" s="308"/>
      <c r="C42" s="309"/>
      <c r="D42" s="310"/>
      <c r="E42" s="120" t="s">
        <v>1270</v>
      </c>
      <c r="F42" s="46"/>
      <c r="G42" s="46"/>
      <c r="H42" s="46"/>
      <c r="I42" s="46"/>
      <c r="J42" s="46"/>
      <c r="K42" s="47"/>
      <c r="L42" s="47"/>
      <c r="M42" s="101">
        <f t="shared" si="0"/>
        <v>0</v>
      </c>
      <c r="N42" s="48"/>
      <c r="O42" s="49"/>
      <c r="P42" s="50"/>
      <c r="Q42" s="107">
        <f t="shared" si="3"/>
        <v>0</v>
      </c>
      <c r="R42" s="104">
        <f t="shared" si="4"/>
        <v>0</v>
      </c>
    </row>
    <row r="43" spans="1:18" ht="28" x14ac:dyDescent="0.3">
      <c r="A43" s="205" t="s">
        <v>1212</v>
      </c>
      <c r="B43" s="305"/>
      <c r="C43" s="306"/>
      <c r="D43" s="307"/>
      <c r="E43" s="211" t="s">
        <v>9</v>
      </c>
      <c r="F43" s="207"/>
      <c r="G43" s="207"/>
      <c r="H43" s="207"/>
      <c r="I43" s="207"/>
      <c r="J43" s="207"/>
      <c r="K43" s="208"/>
      <c r="L43" s="208"/>
      <c r="M43" s="213">
        <f t="shared" si="0"/>
        <v>0</v>
      </c>
      <c r="N43" s="209"/>
      <c r="O43" s="210"/>
      <c r="P43" s="214">
        <f t="shared" si="5"/>
        <v>0</v>
      </c>
      <c r="Q43" s="76"/>
      <c r="R43" s="215">
        <f t="shared" si="6"/>
        <v>0</v>
      </c>
    </row>
    <row r="44" spans="1:18" ht="28" x14ac:dyDescent="0.3">
      <c r="A44" s="206" t="s">
        <v>8</v>
      </c>
      <c r="B44" s="305"/>
      <c r="C44" s="306"/>
      <c r="D44" s="307"/>
      <c r="E44" s="212" t="s">
        <v>1270</v>
      </c>
      <c r="F44" s="207"/>
      <c r="G44" s="207"/>
      <c r="H44" s="207"/>
      <c r="I44" s="207"/>
      <c r="J44" s="207"/>
      <c r="K44" s="208"/>
      <c r="L44" s="208"/>
      <c r="M44" s="213">
        <f t="shared" si="0"/>
        <v>0</v>
      </c>
      <c r="N44" s="209"/>
      <c r="O44" s="210"/>
      <c r="P44" s="50"/>
      <c r="Q44" s="214">
        <f t="shared" si="7"/>
        <v>0</v>
      </c>
      <c r="R44" s="215">
        <f t="shared" si="8"/>
        <v>0</v>
      </c>
    </row>
    <row r="45" spans="1:18" ht="28" x14ac:dyDescent="0.3">
      <c r="A45" s="98" t="s">
        <v>1212</v>
      </c>
      <c r="B45" s="308"/>
      <c r="C45" s="309"/>
      <c r="D45" s="310"/>
      <c r="E45" s="118" t="s">
        <v>9</v>
      </c>
      <c r="F45" s="72"/>
      <c r="G45" s="72"/>
      <c r="H45" s="72"/>
      <c r="I45" s="72"/>
      <c r="J45" s="72"/>
      <c r="K45" s="73"/>
      <c r="L45" s="73"/>
      <c r="M45" s="100">
        <f t="shared" si="0"/>
        <v>0</v>
      </c>
      <c r="N45" s="74"/>
      <c r="O45" s="75"/>
      <c r="P45" s="204">
        <f t="shared" si="1"/>
        <v>0</v>
      </c>
      <c r="Q45" s="76"/>
      <c r="R45" s="103">
        <f t="shared" si="2"/>
        <v>0</v>
      </c>
    </row>
    <row r="46" spans="1:18" ht="28" x14ac:dyDescent="0.3">
      <c r="A46" s="119" t="s">
        <v>8</v>
      </c>
      <c r="B46" s="308"/>
      <c r="C46" s="309"/>
      <c r="D46" s="310"/>
      <c r="E46" s="120" t="s">
        <v>1270</v>
      </c>
      <c r="F46" s="46"/>
      <c r="G46" s="46"/>
      <c r="H46" s="46"/>
      <c r="I46" s="46"/>
      <c r="J46" s="46"/>
      <c r="K46" s="47"/>
      <c r="L46" s="47"/>
      <c r="M46" s="101">
        <f t="shared" si="0"/>
        <v>0</v>
      </c>
      <c r="N46" s="48"/>
      <c r="O46" s="49"/>
      <c r="P46" s="50"/>
      <c r="Q46" s="107">
        <f t="shared" si="3"/>
        <v>0</v>
      </c>
      <c r="R46" s="104">
        <f t="shared" si="4"/>
        <v>0</v>
      </c>
    </row>
    <row r="47" spans="1:18" ht="28" x14ac:dyDescent="0.3">
      <c r="A47" s="205" t="s">
        <v>1212</v>
      </c>
      <c r="B47" s="305"/>
      <c r="C47" s="306"/>
      <c r="D47" s="307"/>
      <c r="E47" s="211" t="s">
        <v>9</v>
      </c>
      <c r="F47" s="207"/>
      <c r="G47" s="207"/>
      <c r="H47" s="207"/>
      <c r="I47" s="207"/>
      <c r="J47" s="207"/>
      <c r="K47" s="208"/>
      <c r="L47" s="208"/>
      <c r="M47" s="213">
        <f t="shared" si="0"/>
        <v>0</v>
      </c>
      <c r="N47" s="209"/>
      <c r="O47" s="210"/>
      <c r="P47" s="214">
        <f t="shared" si="5"/>
        <v>0</v>
      </c>
      <c r="Q47" s="76"/>
      <c r="R47" s="215">
        <f t="shared" si="6"/>
        <v>0</v>
      </c>
    </row>
    <row r="48" spans="1:18" ht="28" x14ac:dyDescent="0.3">
      <c r="A48" s="206" t="s">
        <v>8</v>
      </c>
      <c r="B48" s="305"/>
      <c r="C48" s="306"/>
      <c r="D48" s="307"/>
      <c r="E48" s="212" t="s">
        <v>1270</v>
      </c>
      <c r="F48" s="207"/>
      <c r="G48" s="207"/>
      <c r="H48" s="207"/>
      <c r="I48" s="207"/>
      <c r="J48" s="207"/>
      <c r="K48" s="208"/>
      <c r="L48" s="208"/>
      <c r="M48" s="213">
        <f t="shared" si="0"/>
        <v>0</v>
      </c>
      <c r="N48" s="209"/>
      <c r="O48" s="210"/>
      <c r="P48" s="50"/>
      <c r="Q48" s="214">
        <f t="shared" si="7"/>
        <v>0</v>
      </c>
      <c r="R48" s="215">
        <f t="shared" si="8"/>
        <v>0</v>
      </c>
    </row>
    <row r="49" spans="1:18" ht="28" x14ac:dyDescent="0.3">
      <c r="A49" s="98" t="s">
        <v>1212</v>
      </c>
      <c r="B49" s="308"/>
      <c r="C49" s="309"/>
      <c r="D49" s="310"/>
      <c r="E49" s="118" t="s">
        <v>9</v>
      </c>
      <c r="F49" s="72"/>
      <c r="G49" s="72"/>
      <c r="H49" s="72"/>
      <c r="I49" s="72"/>
      <c r="J49" s="72"/>
      <c r="K49" s="73"/>
      <c r="L49" s="73"/>
      <c r="M49" s="100">
        <f t="shared" si="0"/>
        <v>0</v>
      </c>
      <c r="N49" s="74"/>
      <c r="O49" s="75"/>
      <c r="P49" s="204">
        <f t="shared" si="1"/>
        <v>0</v>
      </c>
      <c r="Q49" s="76"/>
      <c r="R49" s="103">
        <f t="shared" si="2"/>
        <v>0</v>
      </c>
    </row>
    <row r="50" spans="1:18" ht="28" x14ac:dyDescent="0.3">
      <c r="A50" s="119" t="s">
        <v>8</v>
      </c>
      <c r="B50" s="308"/>
      <c r="C50" s="309"/>
      <c r="D50" s="310"/>
      <c r="E50" s="120" t="s">
        <v>1270</v>
      </c>
      <c r="F50" s="46"/>
      <c r="G50" s="46"/>
      <c r="H50" s="46"/>
      <c r="I50" s="46"/>
      <c r="J50" s="46"/>
      <c r="K50" s="47"/>
      <c r="L50" s="47"/>
      <c r="M50" s="101">
        <f t="shared" si="0"/>
        <v>0</v>
      </c>
      <c r="N50" s="48"/>
      <c r="O50" s="49"/>
      <c r="P50" s="50"/>
      <c r="Q50" s="107">
        <f t="shared" si="3"/>
        <v>0</v>
      </c>
      <c r="R50" s="104">
        <f t="shared" si="4"/>
        <v>0</v>
      </c>
    </row>
    <row r="51" spans="1:18" ht="28" x14ac:dyDescent="0.3">
      <c r="A51" s="205" t="s">
        <v>1212</v>
      </c>
      <c r="B51" s="305"/>
      <c r="C51" s="306"/>
      <c r="D51" s="307"/>
      <c r="E51" s="211" t="s">
        <v>9</v>
      </c>
      <c r="F51" s="207"/>
      <c r="G51" s="207"/>
      <c r="H51" s="207"/>
      <c r="I51" s="207"/>
      <c r="J51" s="207"/>
      <c r="K51" s="208"/>
      <c r="L51" s="208"/>
      <c r="M51" s="213">
        <f t="shared" si="0"/>
        <v>0</v>
      </c>
      <c r="N51" s="209"/>
      <c r="O51" s="210"/>
      <c r="P51" s="214">
        <f t="shared" si="5"/>
        <v>0</v>
      </c>
      <c r="Q51" s="76"/>
      <c r="R51" s="215">
        <f t="shared" si="6"/>
        <v>0</v>
      </c>
    </row>
    <row r="52" spans="1:18" ht="28" x14ac:dyDescent="0.3">
      <c r="A52" s="206" t="s">
        <v>8</v>
      </c>
      <c r="B52" s="305"/>
      <c r="C52" s="306"/>
      <c r="D52" s="307"/>
      <c r="E52" s="212" t="s">
        <v>1270</v>
      </c>
      <c r="F52" s="207"/>
      <c r="G52" s="207"/>
      <c r="H52" s="207"/>
      <c r="I52" s="207"/>
      <c r="J52" s="207"/>
      <c r="K52" s="208"/>
      <c r="L52" s="208"/>
      <c r="M52" s="213">
        <f t="shared" si="0"/>
        <v>0</v>
      </c>
      <c r="N52" s="209"/>
      <c r="O52" s="210"/>
      <c r="P52" s="50"/>
      <c r="Q52" s="214">
        <f t="shared" si="7"/>
        <v>0</v>
      </c>
      <c r="R52" s="215">
        <f t="shared" si="8"/>
        <v>0</v>
      </c>
    </row>
    <row r="53" spans="1:18" ht="28" x14ac:dyDescent="0.3">
      <c r="A53" s="98" t="s">
        <v>1212</v>
      </c>
      <c r="B53" s="308"/>
      <c r="C53" s="309"/>
      <c r="D53" s="310"/>
      <c r="E53" s="118" t="s">
        <v>9</v>
      </c>
      <c r="F53" s="72"/>
      <c r="G53" s="72"/>
      <c r="H53" s="72"/>
      <c r="I53" s="72"/>
      <c r="J53" s="72"/>
      <c r="K53" s="73"/>
      <c r="L53" s="73"/>
      <c r="M53" s="100">
        <f t="shared" si="0"/>
        <v>0</v>
      </c>
      <c r="N53" s="74"/>
      <c r="O53" s="75"/>
      <c r="P53" s="204">
        <f t="shared" si="1"/>
        <v>0</v>
      </c>
      <c r="Q53" s="76"/>
      <c r="R53" s="103">
        <f t="shared" si="2"/>
        <v>0</v>
      </c>
    </row>
    <row r="54" spans="1:18" ht="28" x14ac:dyDescent="0.3">
      <c r="A54" s="119" t="s">
        <v>8</v>
      </c>
      <c r="B54" s="308"/>
      <c r="C54" s="309"/>
      <c r="D54" s="310"/>
      <c r="E54" s="120" t="s">
        <v>1270</v>
      </c>
      <c r="F54" s="46"/>
      <c r="G54" s="46"/>
      <c r="H54" s="46"/>
      <c r="I54" s="46"/>
      <c r="J54" s="46"/>
      <c r="K54" s="47"/>
      <c r="L54" s="47"/>
      <c r="M54" s="101">
        <f t="shared" si="0"/>
        <v>0</v>
      </c>
      <c r="N54" s="48"/>
      <c r="O54" s="49"/>
      <c r="P54" s="50"/>
      <c r="Q54" s="107">
        <f t="shared" si="3"/>
        <v>0</v>
      </c>
      <c r="R54" s="104">
        <f t="shared" si="4"/>
        <v>0</v>
      </c>
    </row>
    <row r="55" spans="1:18" ht="28" x14ac:dyDescent="0.3">
      <c r="A55" s="205" t="s">
        <v>1212</v>
      </c>
      <c r="B55" s="305"/>
      <c r="C55" s="306"/>
      <c r="D55" s="307"/>
      <c r="E55" s="211" t="s">
        <v>9</v>
      </c>
      <c r="F55" s="207"/>
      <c r="G55" s="207"/>
      <c r="H55" s="207"/>
      <c r="I55" s="207"/>
      <c r="J55" s="207"/>
      <c r="K55" s="208"/>
      <c r="L55" s="208"/>
      <c r="M55" s="213">
        <f t="shared" si="0"/>
        <v>0</v>
      </c>
      <c r="N55" s="209"/>
      <c r="O55" s="210"/>
      <c r="P55" s="214">
        <f t="shared" si="5"/>
        <v>0</v>
      </c>
      <c r="Q55" s="76"/>
      <c r="R55" s="215">
        <f t="shared" si="6"/>
        <v>0</v>
      </c>
    </row>
    <row r="56" spans="1:18" ht="28" x14ac:dyDescent="0.3">
      <c r="A56" s="206" t="s">
        <v>8</v>
      </c>
      <c r="B56" s="305"/>
      <c r="C56" s="306"/>
      <c r="D56" s="307"/>
      <c r="E56" s="212" t="s">
        <v>1270</v>
      </c>
      <c r="F56" s="207"/>
      <c r="G56" s="207"/>
      <c r="H56" s="207"/>
      <c r="I56" s="207"/>
      <c r="J56" s="207"/>
      <c r="K56" s="208"/>
      <c r="L56" s="208"/>
      <c r="M56" s="213">
        <f t="shared" si="0"/>
        <v>0</v>
      </c>
      <c r="N56" s="209"/>
      <c r="O56" s="210"/>
      <c r="P56" s="50"/>
      <c r="Q56" s="214">
        <f t="shared" si="7"/>
        <v>0</v>
      </c>
      <c r="R56" s="215">
        <f t="shared" si="8"/>
        <v>0</v>
      </c>
    </row>
    <row r="57" spans="1:18" ht="28" x14ac:dyDescent="0.3">
      <c r="A57" s="98" t="s">
        <v>1212</v>
      </c>
      <c r="B57" s="308"/>
      <c r="C57" s="309"/>
      <c r="D57" s="310"/>
      <c r="E57" s="118" t="s">
        <v>9</v>
      </c>
      <c r="F57" s="72"/>
      <c r="G57" s="72"/>
      <c r="H57" s="72"/>
      <c r="I57" s="72"/>
      <c r="J57" s="72"/>
      <c r="K57" s="73"/>
      <c r="L57" s="73"/>
      <c r="M57" s="100">
        <f t="shared" si="0"/>
        <v>0</v>
      </c>
      <c r="N57" s="74"/>
      <c r="O57" s="75"/>
      <c r="P57" s="204">
        <f t="shared" si="1"/>
        <v>0</v>
      </c>
      <c r="Q57" s="76"/>
      <c r="R57" s="103">
        <f t="shared" si="2"/>
        <v>0</v>
      </c>
    </row>
    <row r="58" spans="1:18" ht="28" x14ac:dyDescent="0.3">
      <c r="A58" s="119" t="s">
        <v>8</v>
      </c>
      <c r="B58" s="308"/>
      <c r="C58" s="309"/>
      <c r="D58" s="310"/>
      <c r="E58" s="120" t="s">
        <v>1270</v>
      </c>
      <c r="F58" s="46"/>
      <c r="G58" s="46"/>
      <c r="H58" s="46"/>
      <c r="I58" s="46"/>
      <c r="J58" s="46"/>
      <c r="K58" s="47"/>
      <c r="L58" s="47"/>
      <c r="M58" s="101">
        <f t="shared" si="0"/>
        <v>0</v>
      </c>
      <c r="N58" s="48"/>
      <c r="O58" s="49"/>
      <c r="P58" s="50"/>
      <c r="Q58" s="107">
        <f t="shared" si="3"/>
        <v>0</v>
      </c>
      <c r="R58" s="104">
        <f t="shared" si="4"/>
        <v>0</v>
      </c>
    </row>
    <row r="59" spans="1:18" ht="28" x14ac:dyDescent="0.3">
      <c r="A59" s="205" t="s">
        <v>1212</v>
      </c>
      <c r="B59" s="305"/>
      <c r="C59" s="306"/>
      <c r="D59" s="307"/>
      <c r="E59" s="211" t="s">
        <v>9</v>
      </c>
      <c r="F59" s="207"/>
      <c r="G59" s="207"/>
      <c r="H59" s="207"/>
      <c r="I59" s="207"/>
      <c r="J59" s="207"/>
      <c r="K59" s="208"/>
      <c r="L59" s="208"/>
      <c r="M59" s="213">
        <f t="shared" si="0"/>
        <v>0</v>
      </c>
      <c r="N59" s="209"/>
      <c r="O59" s="210"/>
      <c r="P59" s="214">
        <f t="shared" si="5"/>
        <v>0</v>
      </c>
      <c r="Q59" s="76"/>
      <c r="R59" s="215">
        <f t="shared" si="6"/>
        <v>0</v>
      </c>
    </row>
    <row r="60" spans="1:18" ht="28" x14ac:dyDescent="0.3">
      <c r="A60" s="206" t="s">
        <v>8</v>
      </c>
      <c r="B60" s="305"/>
      <c r="C60" s="306"/>
      <c r="D60" s="307"/>
      <c r="E60" s="212" t="s">
        <v>1270</v>
      </c>
      <c r="F60" s="207"/>
      <c r="G60" s="207"/>
      <c r="H60" s="207"/>
      <c r="I60" s="207"/>
      <c r="J60" s="207"/>
      <c r="K60" s="208"/>
      <c r="L60" s="208"/>
      <c r="M60" s="213">
        <f t="shared" si="0"/>
        <v>0</v>
      </c>
      <c r="N60" s="209"/>
      <c r="O60" s="210"/>
      <c r="P60" s="50"/>
      <c r="Q60" s="214">
        <f t="shared" si="7"/>
        <v>0</v>
      </c>
      <c r="R60" s="215">
        <f t="shared" si="8"/>
        <v>0</v>
      </c>
    </row>
    <row r="61" spans="1:18" ht="28" x14ac:dyDescent="0.3">
      <c r="A61" s="98" t="s">
        <v>1212</v>
      </c>
      <c r="B61" s="308"/>
      <c r="C61" s="309"/>
      <c r="D61" s="310"/>
      <c r="E61" s="118" t="s">
        <v>9</v>
      </c>
      <c r="F61" s="72"/>
      <c r="G61" s="72"/>
      <c r="H61" s="72"/>
      <c r="I61" s="72"/>
      <c r="J61" s="72"/>
      <c r="K61" s="73"/>
      <c r="L61" s="73"/>
      <c r="M61" s="100">
        <f t="shared" si="0"/>
        <v>0</v>
      </c>
      <c r="N61" s="74"/>
      <c r="O61" s="75"/>
      <c r="P61" s="204">
        <f t="shared" si="1"/>
        <v>0</v>
      </c>
      <c r="Q61" s="76"/>
      <c r="R61" s="103">
        <f t="shared" si="2"/>
        <v>0</v>
      </c>
    </row>
    <row r="62" spans="1:18" ht="28" x14ac:dyDescent="0.3">
      <c r="A62" s="119" t="s">
        <v>8</v>
      </c>
      <c r="B62" s="308"/>
      <c r="C62" s="309"/>
      <c r="D62" s="310"/>
      <c r="E62" s="120" t="s">
        <v>1270</v>
      </c>
      <c r="F62" s="46"/>
      <c r="G62" s="46"/>
      <c r="H62" s="46"/>
      <c r="I62" s="46"/>
      <c r="J62" s="46"/>
      <c r="K62" s="47"/>
      <c r="L62" s="47"/>
      <c r="M62" s="101">
        <f t="shared" si="0"/>
        <v>0</v>
      </c>
      <c r="N62" s="48"/>
      <c r="O62" s="49"/>
      <c r="P62" s="50"/>
      <c r="Q62" s="107">
        <f t="shared" si="3"/>
        <v>0</v>
      </c>
      <c r="R62" s="104">
        <f t="shared" si="4"/>
        <v>0</v>
      </c>
    </row>
    <row r="63" spans="1:18" ht="28" x14ac:dyDescent="0.3">
      <c r="A63" s="205" t="s">
        <v>1212</v>
      </c>
      <c r="B63" s="305"/>
      <c r="C63" s="306"/>
      <c r="D63" s="307"/>
      <c r="E63" s="211" t="s">
        <v>9</v>
      </c>
      <c r="F63" s="207"/>
      <c r="G63" s="207"/>
      <c r="H63" s="207"/>
      <c r="I63" s="207"/>
      <c r="J63" s="207"/>
      <c r="K63" s="208"/>
      <c r="L63" s="208"/>
      <c r="M63" s="213">
        <f t="shared" si="0"/>
        <v>0</v>
      </c>
      <c r="N63" s="209"/>
      <c r="O63" s="210"/>
      <c r="P63" s="214">
        <f t="shared" si="5"/>
        <v>0</v>
      </c>
      <c r="Q63" s="76"/>
      <c r="R63" s="215">
        <f t="shared" si="6"/>
        <v>0</v>
      </c>
    </row>
    <row r="64" spans="1:18" ht="28" x14ac:dyDescent="0.3">
      <c r="A64" s="206" t="s">
        <v>8</v>
      </c>
      <c r="B64" s="305"/>
      <c r="C64" s="306"/>
      <c r="D64" s="307"/>
      <c r="E64" s="212" t="s">
        <v>1270</v>
      </c>
      <c r="F64" s="207"/>
      <c r="G64" s="207"/>
      <c r="H64" s="207"/>
      <c r="I64" s="207"/>
      <c r="J64" s="207"/>
      <c r="K64" s="208"/>
      <c r="L64" s="208"/>
      <c r="M64" s="213">
        <f t="shared" si="0"/>
        <v>0</v>
      </c>
      <c r="N64" s="209"/>
      <c r="O64" s="210"/>
      <c r="P64" s="50"/>
      <c r="Q64" s="214">
        <f t="shared" si="7"/>
        <v>0</v>
      </c>
      <c r="R64" s="215">
        <f t="shared" si="8"/>
        <v>0</v>
      </c>
    </row>
    <row r="65" spans="1:18" ht="28" x14ac:dyDescent="0.3">
      <c r="A65" s="98" t="s">
        <v>1212</v>
      </c>
      <c r="B65" s="308"/>
      <c r="C65" s="309"/>
      <c r="D65" s="310"/>
      <c r="E65" s="118" t="s">
        <v>9</v>
      </c>
      <c r="F65" s="72"/>
      <c r="G65" s="72"/>
      <c r="H65" s="72"/>
      <c r="I65" s="72"/>
      <c r="J65" s="72"/>
      <c r="K65" s="73"/>
      <c r="L65" s="73"/>
      <c r="M65" s="100">
        <f t="shared" si="0"/>
        <v>0</v>
      </c>
      <c r="N65" s="74"/>
      <c r="O65" s="75"/>
      <c r="P65" s="204">
        <f t="shared" si="1"/>
        <v>0</v>
      </c>
      <c r="Q65" s="76"/>
      <c r="R65" s="103">
        <f t="shared" si="2"/>
        <v>0</v>
      </c>
    </row>
    <row r="66" spans="1:18" ht="28" x14ac:dyDescent="0.3">
      <c r="A66" s="119" t="s">
        <v>8</v>
      </c>
      <c r="B66" s="308"/>
      <c r="C66" s="309"/>
      <c r="D66" s="310"/>
      <c r="E66" s="120" t="s">
        <v>1270</v>
      </c>
      <c r="F66" s="46"/>
      <c r="G66" s="46"/>
      <c r="H66" s="46"/>
      <c r="I66" s="46"/>
      <c r="J66" s="46"/>
      <c r="K66" s="47"/>
      <c r="L66" s="47"/>
      <c r="M66" s="101">
        <f t="shared" si="0"/>
        <v>0</v>
      </c>
      <c r="N66" s="48"/>
      <c r="O66" s="49"/>
      <c r="P66" s="50"/>
      <c r="Q66" s="107">
        <f t="shared" si="3"/>
        <v>0</v>
      </c>
      <c r="R66" s="104">
        <f t="shared" si="4"/>
        <v>0</v>
      </c>
    </row>
    <row r="67" spans="1:18" ht="28" x14ac:dyDescent="0.3">
      <c r="A67" s="205" t="s">
        <v>1212</v>
      </c>
      <c r="B67" s="305"/>
      <c r="C67" s="306"/>
      <c r="D67" s="307"/>
      <c r="E67" s="211" t="s">
        <v>9</v>
      </c>
      <c r="F67" s="207"/>
      <c r="G67" s="207"/>
      <c r="H67" s="207"/>
      <c r="I67" s="207"/>
      <c r="J67" s="207"/>
      <c r="K67" s="208"/>
      <c r="L67" s="208"/>
      <c r="M67" s="213">
        <f t="shared" si="0"/>
        <v>0</v>
      </c>
      <c r="N67" s="209"/>
      <c r="O67" s="210"/>
      <c r="P67" s="214">
        <f t="shared" si="5"/>
        <v>0</v>
      </c>
      <c r="Q67" s="76"/>
      <c r="R67" s="215">
        <f t="shared" si="6"/>
        <v>0</v>
      </c>
    </row>
    <row r="68" spans="1:18" ht="28" x14ac:dyDescent="0.3">
      <c r="A68" s="206" t="s">
        <v>8</v>
      </c>
      <c r="B68" s="305"/>
      <c r="C68" s="306"/>
      <c r="D68" s="307"/>
      <c r="E68" s="212" t="s">
        <v>1270</v>
      </c>
      <c r="F68" s="207"/>
      <c r="G68" s="207"/>
      <c r="H68" s="207"/>
      <c r="I68" s="207"/>
      <c r="J68" s="207"/>
      <c r="K68" s="208"/>
      <c r="L68" s="208"/>
      <c r="M68" s="213">
        <f t="shared" si="0"/>
        <v>0</v>
      </c>
      <c r="N68" s="209"/>
      <c r="O68" s="210"/>
      <c r="P68" s="50"/>
      <c r="Q68" s="214">
        <f t="shared" si="7"/>
        <v>0</v>
      </c>
      <c r="R68" s="215">
        <f t="shared" si="8"/>
        <v>0</v>
      </c>
    </row>
    <row r="69" spans="1:18" ht="28" x14ac:dyDescent="0.3">
      <c r="A69" s="98" t="s">
        <v>1212</v>
      </c>
      <c r="B69" s="308"/>
      <c r="C69" s="309"/>
      <c r="D69" s="310"/>
      <c r="E69" s="118" t="s">
        <v>9</v>
      </c>
      <c r="F69" s="72"/>
      <c r="G69" s="72"/>
      <c r="H69" s="72"/>
      <c r="I69" s="72"/>
      <c r="J69" s="72"/>
      <c r="K69" s="73"/>
      <c r="L69" s="73"/>
      <c r="M69" s="100">
        <f t="shared" ref="M69:M100" si="9">SUM(F69:L69)</f>
        <v>0</v>
      </c>
      <c r="N69" s="74"/>
      <c r="O69" s="75"/>
      <c r="P69" s="204">
        <f t="shared" ref="P69:P97" si="10">M69*N69</f>
        <v>0</v>
      </c>
      <c r="Q69" s="76"/>
      <c r="R69" s="103">
        <f t="shared" ref="R69:R97" si="11">P69*O69+P69</f>
        <v>0</v>
      </c>
    </row>
    <row r="70" spans="1:18" ht="28" x14ac:dyDescent="0.3">
      <c r="A70" s="119" t="s">
        <v>8</v>
      </c>
      <c r="B70" s="308"/>
      <c r="C70" s="309"/>
      <c r="D70" s="310"/>
      <c r="E70" s="120" t="s">
        <v>1270</v>
      </c>
      <c r="F70" s="46"/>
      <c r="G70" s="46"/>
      <c r="H70" s="46"/>
      <c r="I70" s="46"/>
      <c r="J70" s="46"/>
      <c r="K70" s="47"/>
      <c r="L70" s="47"/>
      <c r="M70" s="101">
        <f t="shared" si="9"/>
        <v>0</v>
      </c>
      <c r="N70" s="48"/>
      <c r="O70" s="49"/>
      <c r="P70" s="50"/>
      <c r="Q70" s="107">
        <f t="shared" ref="Q70:Q98" si="12">N70*M70</f>
        <v>0</v>
      </c>
      <c r="R70" s="104">
        <f t="shared" ref="R70:R98" si="13">Q70*O70+Q70</f>
        <v>0</v>
      </c>
    </row>
    <row r="71" spans="1:18" ht="28" x14ac:dyDescent="0.3">
      <c r="A71" s="205" t="s">
        <v>1212</v>
      </c>
      <c r="B71" s="305"/>
      <c r="C71" s="306"/>
      <c r="D71" s="307"/>
      <c r="E71" s="211" t="s">
        <v>9</v>
      </c>
      <c r="F71" s="207"/>
      <c r="G71" s="207"/>
      <c r="H71" s="207"/>
      <c r="I71" s="207"/>
      <c r="J71" s="207"/>
      <c r="K71" s="208"/>
      <c r="L71" s="208"/>
      <c r="M71" s="213">
        <f t="shared" si="9"/>
        <v>0</v>
      </c>
      <c r="N71" s="209"/>
      <c r="O71" s="210"/>
      <c r="P71" s="214">
        <f t="shared" ref="P71:P99" si="14">M71*N71</f>
        <v>0</v>
      </c>
      <c r="Q71" s="76"/>
      <c r="R71" s="215">
        <f t="shared" ref="R71:R99" si="15">P71*O71+P71</f>
        <v>0</v>
      </c>
    </row>
    <row r="72" spans="1:18" ht="28" x14ac:dyDescent="0.3">
      <c r="A72" s="206" t="s">
        <v>8</v>
      </c>
      <c r="B72" s="305"/>
      <c r="C72" s="306"/>
      <c r="D72" s="307"/>
      <c r="E72" s="212" t="s">
        <v>1270</v>
      </c>
      <c r="F72" s="207"/>
      <c r="G72" s="207"/>
      <c r="H72" s="207"/>
      <c r="I72" s="207"/>
      <c r="J72" s="207"/>
      <c r="K72" s="208"/>
      <c r="L72" s="208"/>
      <c r="M72" s="213">
        <f t="shared" si="9"/>
        <v>0</v>
      </c>
      <c r="N72" s="209"/>
      <c r="O72" s="210"/>
      <c r="P72" s="50"/>
      <c r="Q72" s="214">
        <f t="shared" ref="Q72:Q100" si="16">N72*M72</f>
        <v>0</v>
      </c>
      <c r="R72" s="215">
        <f t="shared" ref="R72:R100" si="17">Q72*O72+Q72</f>
        <v>0</v>
      </c>
    </row>
    <row r="73" spans="1:18" ht="28" x14ac:dyDescent="0.3">
      <c r="A73" s="98" t="s">
        <v>1212</v>
      </c>
      <c r="B73" s="308"/>
      <c r="C73" s="309"/>
      <c r="D73" s="310"/>
      <c r="E73" s="118" t="s">
        <v>9</v>
      </c>
      <c r="F73" s="72"/>
      <c r="G73" s="72"/>
      <c r="H73" s="72"/>
      <c r="I73" s="72"/>
      <c r="J73" s="72"/>
      <c r="K73" s="73"/>
      <c r="L73" s="73"/>
      <c r="M73" s="100">
        <f t="shared" si="9"/>
        <v>0</v>
      </c>
      <c r="N73" s="74"/>
      <c r="O73" s="75"/>
      <c r="P73" s="204">
        <f t="shared" si="10"/>
        <v>0</v>
      </c>
      <c r="Q73" s="76"/>
      <c r="R73" s="103">
        <f t="shared" si="11"/>
        <v>0</v>
      </c>
    </row>
    <row r="74" spans="1:18" ht="28" x14ac:dyDescent="0.3">
      <c r="A74" s="119" t="s">
        <v>8</v>
      </c>
      <c r="B74" s="308"/>
      <c r="C74" s="309"/>
      <c r="D74" s="310"/>
      <c r="E74" s="120" t="s">
        <v>1270</v>
      </c>
      <c r="F74" s="46"/>
      <c r="G74" s="46"/>
      <c r="H74" s="46"/>
      <c r="I74" s="46"/>
      <c r="J74" s="46"/>
      <c r="K74" s="47"/>
      <c r="L74" s="47"/>
      <c r="M74" s="101">
        <f t="shared" si="9"/>
        <v>0</v>
      </c>
      <c r="N74" s="48"/>
      <c r="O74" s="49"/>
      <c r="P74" s="50"/>
      <c r="Q74" s="107">
        <f t="shared" si="12"/>
        <v>0</v>
      </c>
      <c r="R74" s="104">
        <f t="shared" si="13"/>
        <v>0</v>
      </c>
    </row>
    <row r="75" spans="1:18" ht="28" x14ac:dyDescent="0.3">
      <c r="A75" s="205" t="s">
        <v>1212</v>
      </c>
      <c r="B75" s="305"/>
      <c r="C75" s="306"/>
      <c r="D75" s="307"/>
      <c r="E75" s="211" t="s">
        <v>9</v>
      </c>
      <c r="F75" s="207"/>
      <c r="G75" s="207"/>
      <c r="H75" s="207"/>
      <c r="I75" s="207"/>
      <c r="J75" s="207"/>
      <c r="K75" s="208"/>
      <c r="L75" s="208"/>
      <c r="M75" s="213">
        <f t="shared" si="9"/>
        <v>0</v>
      </c>
      <c r="N75" s="209"/>
      <c r="O75" s="210"/>
      <c r="P75" s="214">
        <f t="shared" si="14"/>
        <v>0</v>
      </c>
      <c r="Q75" s="76"/>
      <c r="R75" s="215">
        <f t="shared" si="15"/>
        <v>0</v>
      </c>
    </row>
    <row r="76" spans="1:18" ht="28" x14ac:dyDescent="0.3">
      <c r="A76" s="206" t="s">
        <v>8</v>
      </c>
      <c r="B76" s="305"/>
      <c r="C76" s="306"/>
      <c r="D76" s="307"/>
      <c r="E76" s="212" t="s">
        <v>1270</v>
      </c>
      <c r="F76" s="207"/>
      <c r="G76" s="207"/>
      <c r="H76" s="207"/>
      <c r="I76" s="207"/>
      <c r="J76" s="207"/>
      <c r="K76" s="208"/>
      <c r="L76" s="208"/>
      <c r="M76" s="213">
        <f t="shared" si="9"/>
        <v>0</v>
      </c>
      <c r="N76" s="209"/>
      <c r="O76" s="210"/>
      <c r="P76" s="50"/>
      <c r="Q76" s="214">
        <f t="shared" si="16"/>
        <v>0</v>
      </c>
      <c r="R76" s="215">
        <f t="shared" si="17"/>
        <v>0</v>
      </c>
    </row>
    <row r="77" spans="1:18" ht="28" x14ac:dyDescent="0.3">
      <c r="A77" s="98" t="s">
        <v>1212</v>
      </c>
      <c r="B77" s="308"/>
      <c r="C77" s="309"/>
      <c r="D77" s="310"/>
      <c r="E77" s="118" t="s">
        <v>9</v>
      </c>
      <c r="F77" s="72"/>
      <c r="G77" s="72"/>
      <c r="H77" s="72"/>
      <c r="I77" s="72"/>
      <c r="J77" s="72"/>
      <c r="K77" s="73"/>
      <c r="L77" s="73"/>
      <c r="M77" s="100">
        <f t="shared" si="9"/>
        <v>0</v>
      </c>
      <c r="N77" s="74"/>
      <c r="O77" s="75"/>
      <c r="P77" s="204">
        <f t="shared" si="10"/>
        <v>0</v>
      </c>
      <c r="Q77" s="76"/>
      <c r="R77" s="103">
        <f t="shared" si="11"/>
        <v>0</v>
      </c>
    </row>
    <row r="78" spans="1:18" ht="28" x14ac:dyDescent="0.3">
      <c r="A78" s="119" t="s">
        <v>8</v>
      </c>
      <c r="B78" s="308"/>
      <c r="C78" s="309"/>
      <c r="D78" s="310"/>
      <c r="E78" s="120" t="s">
        <v>1270</v>
      </c>
      <c r="F78" s="46"/>
      <c r="G78" s="46"/>
      <c r="H78" s="46"/>
      <c r="I78" s="46"/>
      <c r="J78" s="46"/>
      <c r="K78" s="47"/>
      <c r="L78" s="47"/>
      <c r="M78" s="101">
        <f t="shared" si="9"/>
        <v>0</v>
      </c>
      <c r="N78" s="48"/>
      <c r="O78" s="49"/>
      <c r="P78" s="50"/>
      <c r="Q78" s="107">
        <f t="shared" si="12"/>
        <v>0</v>
      </c>
      <c r="R78" s="104">
        <f t="shared" si="13"/>
        <v>0</v>
      </c>
    </row>
    <row r="79" spans="1:18" ht="28" x14ac:dyDescent="0.3">
      <c r="A79" s="205" t="s">
        <v>1212</v>
      </c>
      <c r="B79" s="305"/>
      <c r="C79" s="306"/>
      <c r="D79" s="307"/>
      <c r="E79" s="211" t="s">
        <v>9</v>
      </c>
      <c r="F79" s="207"/>
      <c r="G79" s="207"/>
      <c r="H79" s="207"/>
      <c r="I79" s="207"/>
      <c r="J79" s="207"/>
      <c r="K79" s="208"/>
      <c r="L79" s="208"/>
      <c r="M79" s="213">
        <f t="shared" si="9"/>
        <v>0</v>
      </c>
      <c r="N79" s="209"/>
      <c r="O79" s="210"/>
      <c r="P79" s="214">
        <f t="shared" si="14"/>
        <v>0</v>
      </c>
      <c r="Q79" s="76"/>
      <c r="R79" s="215">
        <f t="shared" si="15"/>
        <v>0</v>
      </c>
    </row>
    <row r="80" spans="1:18" ht="28" x14ac:dyDescent="0.3">
      <c r="A80" s="206" t="s">
        <v>8</v>
      </c>
      <c r="B80" s="305"/>
      <c r="C80" s="306"/>
      <c r="D80" s="307"/>
      <c r="E80" s="212" t="s">
        <v>1270</v>
      </c>
      <c r="F80" s="207"/>
      <c r="G80" s="207"/>
      <c r="H80" s="207"/>
      <c r="I80" s="207"/>
      <c r="J80" s="207"/>
      <c r="K80" s="208"/>
      <c r="L80" s="208"/>
      <c r="M80" s="213">
        <f t="shared" si="9"/>
        <v>0</v>
      </c>
      <c r="N80" s="209"/>
      <c r="O80" s="210"/>
      <c r="P80" s="50"/>
      <c r="Q80" s="214">
        <f t="shared" si="16"/>
        <v>0</v>
      </c>
      <c r="R80" s="215">
        <f t="shared" si="17"/>
        <v>0</v>
      </c>
    </row>
    <row r="81" spans="1:18" ht="28" x14ac:dyDescent="0.3">
      <c r="A81" s="98" t="s">
        <v>1212</v>
      </c>
      <c r="B81" s="308"/>
      <c r="C81" s="309"/>
      <c r="D81" s="310"/>
      <c r="E81" s="118" t="s">
        <v>9</v>
      </c>
      <c r="F81" s="72"/>
      <c r="G81" s="72"/>
      <c r="H81" s="72"/>
      <c r="I81" s="72"/>
      <c r="J81" s="72"/>
      <c r="K81" s="73"/>
      <c r="L81" s="73"/>
      <c r="M81" s="100">
        <f t="shared" si="9"/>
        <v>0</v>
      </c>
      <c r="N81" s="74"/>
      <c r="O81" s="75"/>
      <c r="P81" s="204">
        <f t="shared" si="10"/>
        <v>0</v>
      </c>
      <c r="Q81" s="76"/>
      <c r="R81" s="103">
        <f t="shared" si="11"/>
        <v>0</v>
      </c>
    </row>
    <row r="82" spans="1:18" ht="28" x14ac:dyDescent="0.3">
      <c r="A82" s="119" t="s">
        <v>8</v>
      </c>
      <c r="B82" s="308"/>
      <c r="C82" s="309"/>
      <c r="D82" s="310"/>
      <c r="E82" s="120" t="s">
        <v>1270</v>
      </c>
      <c r="F82" s="46"/>
      <c r="G82" s="46"/>
      <c r="H82" s="46"/>
      <c r="I82" s="46"/>
      <c r="J82" s="46"/>
      <c r="K82" s="47"/>
      <c r="L82" s="47"/>
      <c r="M82" s="101">
        <f t="shared" si="9"/>
        <v>0</v>
      </c>
      <c r="N82" s="48"/>
      <c r="O82" s="49"/>
      <c r="P82" s="50"/>
      <c r="Q82" s="107">
        <f t="shared" si="12"/>
        <v>0</v>
      </c>
      <c r="R82" s="104">
        <f t="shared" si="13"/>
        <v>0</v>
      </c>
    </row>
    <row r="83" spans="1:18" ht="28" x14ac:dyDescent="0.3">
      <c r="A83" s="205" t="s">
        <v>1212</v>
      </c>
      <c r="B83" s="305"/>
      <c r="C83" s="306"/>
      <c r="D83" s="307"/>
      <c r="E83" s="211" t="s">
        <v>9</v>
      </c>
      <c r="F83" s="207"/>
      <c r="G83" s="207"/>
      <c r="H83" s="207"/>
      <c r="I83" s="207"/>
      <c r="J83" s="207"/>
      <c r="K83" s="208"/>
      <c r="L83" s="208"/>
      <c r="M83" s="213">
        <f t="shared" si="9"/>
        <v>0</v>
      </c>
      <c r="N83" s="209"/>
      <c r="O83" s="210"/>
      <c r="P83" s="214">
        <f t="shared" si="14"/>
        <v>0</v>
      </c>
      <c r="Q83" s="76"/>
      <c r="R83" s="215">
        <f t="shared" si="15"/>
        <v>0</v>
      </c>
    </row>
    <row r="84" spans="1:18" ht="28" x14ac:dyDescent="0.3">
      <c r="A84" s="206" t="s">
        <v>8</v>
      </c>
      <c r="B84" s="305"/>
      <c r="C84" s="306"/>
      <c r="D84" s="307"/>
      <c r="E84" s="212" t="s">
        <v>1270</v>
      </c>
      <c r="F84" s="207"/>
      <c r="G84" s="207"/>
      <c r="H84" s="207"/>
      <c r="I84" s="207"/>
      <c r="J84" s="207"/>
      <c r="K84" s="208"/>
      <c r="L84" s="208"/>
      <c r="M84" s="213">
        <f t="shared" si="9"/>
        <v>0</v>
      </c>
      <c r="N84" s="209"/>
      <c r="O84" s="210"/>
      <c r="P84" s="50"/>
      <c r="Q84" s="214">
        <f t="shared" si="16"/>
        <v>0</v>
      </c>
      <c r="R84" s="215">
        <f t="shared" si="17"/>
        <v>0</v>
      </c>
    </row>
    <row r="85" spans="1:18" ht="28" x14ac:dyDescent="0.3">
      <c r="A85" s="98" t="s">
        <v>1212</v>
      </c>
      <c r="B85" s="308"/>
      <c r="C85" s="309"/>
      <c r="D85" s="310"/>
      <c r="E85" s="118" t="s">
        <v>9</v>
      </c>
      <c r="F85" s="72"/>
      <c r="G85" s="72"/>
      <c r="H85" s="72"/>
      <c r="I85" s="72"/>
      <c r="J85" s="72"/>
      <c r="K85" s="73"/>
      <c r="L85" s="73"/>
      <c r="M85" s="100">
        <f t="shared" si="9"/>
        <v>0</v>
      </c>
      <c r="N85" s="74"/>
      <c r="O85" s="75"/>
      <c r="P85" s="204">
        <f t="shared" si="10"/>
        <v>0</v>
      </c>
      <c r="Q85" s="76"/>
      <c r="R85" s="103">
        <f t="shared" si="11"/>
        <v>0</v>
      </c>
    </row>
    <row r="86" spans="1:18" ht="28" x14ac:dyDescent="0.3">
      <c r="A86" s="119" t="s">
        <v>8</v>
      </c>
      <c r="B86" s="308"/>
      <c r="C86" s="309"/>
      <c r="D86" s="310"/>
      <c r="E86" s="120" t="s">
        <v>1270</v>
      </c>
      <c r="F86" s="46"/>
      <c r="G86" s="46"/>
      <c r="H86" s="46"/>
      <c r="I86" s="46"/>
      <c r="J86" s="46"/>
      <c r="K86" s="47"/>
      <c r="L86" s="47"/>
      <c r="M86" s="101">
        <f t="shared" si="9"/>
        <v>0</v>
      </c>
      <c r="N86" s="48"/>
      <c r="O86" s="49"/>
      <c r="P86" s="50"/>
      <c r="Q86" s="107">
        <f t="shared" si="12"/>
        <v>0</v>
      </c>
      <c r="R86" s="104">
        <f t="shared" si="13"/>
        <v>0</v>
      </c>
    </row>
    <row r="87" spans="1:18" ht="28" x14ac:dyDescent="0.3">
      <c r="A87" s="205" t="s">
        <v>1212</v>
      </c>
      <c r="B87" s="305"/>
      <c r="C87" s="306"/>
      <c r="D87" s="307"/>
      <c r="E87" s="211" t="s">
        <v>9</v>
      </c>
      <c r="F87" s="207"/>
      <c r="G87" s="207"/>
      <c r="H87" s="207"/>
      <c r="I87" s="207"/>
      <c r="J87" s="207"/>
      <c r="K87" s="208"/>
      <c r="L87" s="208"/>
      <c r="M87" s="213">
        <f t="shared" si="9"/>
        <v>0</v>
      </c>
      <c r="N87" s="209"/>
      <c r="O87" s="210"/>
      <c r="P87" s="214">
        <f t="shared" si="14"/>
        <v>0</v>
      </c>
      <c r="Q87" s="76"/>
      <c r="R87" s="215">
        <f t="shared" si="15"/>
        <v>0</v>
      </c>
    </row>
    <row r="88" spans="1:18" ht="28" x14ac:dyDescent="0.3">
      <c r="A88" s="206" t="s">
        <v>8</v>
      </c>
      <c r="B88" s="305"/>
      <c r="C88" s="306"/>
      <c r="D88" s="307"/>
      <c r="E88" s="212" t="s">
        <v>1270</v>
      </c>
      <c r="F88" s="207"/>
      <c r="G88" s="207"/>
      <c r="H88" s="207"/>
      <c r="I88" s="207"/>
      <c r="J88" s="207"/>
      <c r="K88" s="208"/>
      <c r="L88" s="208"/>
      <c r="M88" s="213">
        <f t="shared" si="9"/>
        <v>0</v>
      </c>
      <c r="N88" s="209"/>
      <c r="O88" s="210"/>
      <c r="P88" s="50"/>
      <c r="Q88" s="214">
        <f t="shared" si="16"/>
        <v>0</v>
      </c>
      <c r="R88" s="215">
        <f t="shared" si="17"/>
        <v>0</v>
      </c>
    </row>
    <row r="89" spans="1:18" ht="28" x14ac:dyDescent="0.3">
      <c r="A89" s="98" t="s">
        <v>1212</v>
      </c>
      <c r="B89" s="308"/>
      <c r="C89" s="309"/>
      <c r="D89" s="310"/>
      <c r="E89" s="118" t="s">
        <v>9</v>
      </c>
      <c r="F89" s="72"/>
      <c r="G89" s="72"/>
      <c r="H89" s="72"/>
      <c r="I89" s="72"/>
      <c r="J89" s="72"/>
      <c r="K89" s="73"/>
      <c r="L89" s="73"/>
      <c r="M89" s="100">
        <f t="shared" si="9"/>
        <v>0</v>
      </c>
      <c r="N89" s="74"/>
      <c r="O89" s="75"/>
      <c r="P89" s="204">
        <f t="shared" si="10"/>
        <v>0</v>
      </c>
      <c r="Q89" s="76"/>
      <c r="R89" s="103">
        <f t="shared" si="11"/>
        <v>0</v>
      </c>
    </row>
    <row r="90" spans="1:18" ht="28" x14ac:dyDescent="0.3">
      <c r="A90" s="119" t="s">
        <v>8</v>
      </c>
      <c r="B90" s="308"/>
      <c r="C90" s="309"/>
      <c r="D90" s="310"/>
      <c r="E90" s="120" t="s">
        <v>1270</v>
      </c>
      <c r="F90" s="46"/>
      <c r="G90" s="46"/>
      <c r="H90" s="46"/>
      <c r="I90" s="46"/>
      <c r="J90" s="46"/>
      <c r="K90" s="47"/>
      <c r="L90" s="47"/>
      <c r="M90" s="101">
        <f t="shared" si="9"/>
        <v>0</v>
      </c>
      <c r="N90" s="48"/>
      <c r="O90" s="49"/>
      <c r="P90" s="50"/>
      <c r="Q90" s="107">
        <f t="shared" si="12"/>
        <v>0</v>
      </c>
      <c r="R90" s="104">
        <f t="shared" si="13"/>
        <v>0</v>
      </c>
    </row>
    <row r="91" spans="1:18" ht="28" x14ac:dyDescent="0.3">
      <c r="A91" s="205" t="s">
        <v>1212</v>
      </c>
      <c r="B91" s="305"/>
      <c r="C91" s="306"/>
      <c r="D91" s="307"/>
      <c r="E91" s="211" t="s">
        <v>9</v>
      </c>
      <c r="F91" s="207"/>
      <c r="G91" s="207"/>
      <c r="H91" s="207"/>
      <c r="I91" s="207"/>
      <c r="J91" s="207"/>
      <c r="K91" s="208"/>
      <c r="L91" s="208"/>
      <c r="M91" s="213">
        <f t="shared" si="9"/>
        <v>0</v>
      </c>
      <c r="N91" s="209"/>
      <c r="O91" s="210"/>
      <c r="P91" s="214">
        <f t="shared" si="14"/>
        <v>0</v>
      </c>
      <c r="Q91" s="76"/>
      <c r="R91" s="215">
        <f t="shared" si="15"/>
        <v>0</v>
      </c>
    </row>
    <row r="92" spans="1:18" ht="28" x14ac:dyDescent="0.3">
      <c r="A92" s="206" t="s">
        <v>8</v>
      </c>
      <c r="B92" s="305"/>
      <c r="C92" s="306"/>
      <c r="D92" s="307"/>
      <c r="E92" s="212" t="s">
        <v>1270</v>
      </c>
      <c r="F92" s="207"/>
      <c r="G92" s="207"/>
      <c r="H92" s="207"/>
      <c r="I92" s="207"/>
      <c r="J92" s="207"/>
      <c r="K92" s="208"/>
      <c r="L92" s="208"/>
      <c r="M92" s="213">
        <f t="shared" si="9"/>
        <v>0</v>
      </c>
      <c r="N92" s="209"/>
      <c r="O92" s="210"/>
      <c r="P92" s="50"/>
      <c r="Q92" s="214">
        <f t="shared" si="16"/>
        <v>0</v>
      </c>
      <c r="R92" s="215">
        <f t="shared" si="17"/>
        <v>0</v>
      </c>
    </row>
    <row r="93" spans="1:18" ht="28" x14ac:dyDescent="0.3">
      <c r="A93" s="98" t="s">
        <v>1212</v>
      </c>
      <c r="B93" s="308"/>
      <c r="C93" s="309"/>
      <c r="D93" s="310"/>
      <c r="E93" s="118" t="s">
        <v>9</v>
      </c>
      <c r="F93" s="72"/>
      <c r="G93" s="72"/>
      <c r="H93" s="72"/>
      <c r="I93" s="72"/>
      <c r="J93" s="72"/>
      <c r="K93" s="73"/>
      <c r="L93" s="73"/>
      <c r="M93" s="100">
        <f t="shared" si="9"/>
        <v>0</v>
      </c>
      <c r="N93" s="74"/>
      <c r="O93" s="75"/>
      <c r="P93" s="204">
        <f t="shared" si="10"/>
        <v>0</v>
      </c>
      <c r="Q93" s="76"/>
      <c r="R93" s="103">
        <f t="shared" si="11"/>
        <v>0</v>
      </c>
    </row>
    <row r="94" spans="1:18" ht="28" x14ac:dyDescent="0.3">
      <c r="A94" s="119" t="s">
        <v>8</v>
      </c>
      <c r="B94" s="308"/>
      <c r="C94" s="309"/>
      <c r="D94" s="310"/>
      <c r="E94" s="120" t="s">
        <v>1270</v>
      </c>
      <c r="F94" s="46"/>
      <c r="G94" s="46"/>
      <c r="H94" s="46"/>
      <c r="I94" s="46"/>
      <c r="J94" s="46"/>
      <c r="K94" s="47"/>
      <c r="L94" s="47"/>
      <c r="M94" s="101">
        <f t="shared" si="9"/>
        <v>0</v>
      </c>
      <c r="N94" s="48"/>
      <c r="O94" s="49"/>
      <c r="P94" s="50"/>
      <c r="Q94" s="107">
        <f t="shared" si="12"/>
        <v>0</v>
      </c>
      <c r="R94" s="104">
        <f t="shared" si="13"/>
        <v>0</v>
      </c>
    </row>
    <row r="95" spans="1:18" ht="28" x14ac:dyDescent="0.3">
      <c r="A95" s="205" t="s">
        <v>1212</v>
      </c>
      <c r="B95" s="305"/>
      <c r="C95" s="306"/>
      <c r="D95" s="307"/>
      <c r="E95" s="211" t="s">
        <v>9</v>
      </c>
      <c r="F95" s="207"/>
      <c r="G95" s="207"/>
      <c r="H95" s="207"/>
      <c r="I95" s="207"/>
      <c r="J95" s="207"/>
      <c r="K95" s="208"/>
      <c r="L95" s="208"/>
      <c r="M95" s="213">
        <f t="shared" si="9"/>
        <v>0</v>
      </c>
      <c r="N95" s="209"/>
      <c r="O95" s="210"/>
      <c r="P95" s="214">
        <f t="shared" si="14"/>
        <v>0</v>
      </c>
      <c r="Q95" s="76"/>
      <c r="R95" s="215">
        <f t="shared" si="15"/>
        <v>0</v>
      </c>
    </row>
    <row r="96" spans="1:18" ht="28" x14ac:dyDescent="0.3">
      <c r="A96" s="206" t="s">
        <v>8</v>
      </c>
      <c r="B96" s="305"/>
      <c r="C96" s="306"/>
      <c r="D96" s="307"/>
      <c r="E96" s="212" t="s">
        <v>1270</v>
      </c>
      <c r="F96" s="207"/>
      <c r="G96" s="207"/>
      <c r="H96" s="207"/>
      <c r="I96" s="207"/>
      <c r="J96" s="207"/>
      <c r="K96" s="208"/>
      <c r="L96" s="208"/>
      <c r="M96" s="213">
        <f t="shared" si="9"/>
        <v>0</v>
      </c>
      <c r="N96" s="209"/>
      <c r="O96" s="210"/>
      <c r="P96" s="50"/>
      <c r="Q96" s="214">
        <f t="shared" si="16"/>
        <v>0</v>
      </c>
      <c r="R96" s="215">
        <f t="shared" si="17"/>
        <v>0</v>
      </c>
    </row>
    <row r="97" spans="1:18" ht="28" x14ac:dyDescent="0.3">
      <c r="A97" s="98" t="s">
        <v>1212</v>
      </c>
      <c r="B97" s="308"/>
      <c r="C97" s="309"/>
      <c r="D97" s="310"/>
      <c r="E97" s="118" t="s">
        <v>9</v>
      </c>
      <c r="F97" s="72"/>
      <c r="G97" s="72"/>
      <c r="H97" s="72"/>
      <c r="I97" s="72"/>
      <c r="J97" s="72"/>
      <c r="K97" s="73"/>
      <c r="L97" s="73"/>
      <c r="M97" s="100">
        <f t="shared" si="9"/>
        <v>0</v>
      </c>
      <c r="N97" s="74"/>
      <c r="O97" s="75"/>
      <c r="P97" s="204">
        <f t="shared" si="10"/>
        <v>0</v>
      </c>
      <c r="Q97" s="76"/>
      <c r="R97" s="103">
        <f t="shared" si="11"/>
        <v>0</v>
      </c>
    </row>
    <row r="98" spans="1:18" ht="28" x14ac:dyDescent="0.3">
      <c r="A98" s="119" t="s">
        <v>8</v>
      </c>
      <c r="B98" s="308"/>
      <c r="C98" s="309"/>
      <c r="D98" s="310"/>
      <c r="E98" s="120" t="s">
        <v>1270</v>
      </c>
      <c r="F98" s="46"/>
      <c r="G98" s="46"/>
      <c r="H98" s="46"/>
      <c r="I98" s="46"/>
      <c r="J98" s="46"/>
      <c r="K98" s="47"/>
      <c r="L98" s="47"/>
      <c r="M98" s="101">
        <f t="shared" si="9"/>
        <v>0</v>
      </c>
      <c r="N98" s="48"/>
      <c r="O98" s="49"/>
      <c r="P98" s="50"/>
      <c r="Q98" s="107">
        <f t="shared" si="12"/>
        <v>0</v>
      </c>
      <c r="R98" s="104">
        <f t="shared" si="13"/>
        <v>0</v>
      </c>
    </row>
    <row r="99" spans="1:18" ht="28" x14ac:dyDescent="0.3">
      <c r="A99" s="205" t="s">
        <v>1212</v>
      </c>
      <c r="B99" s="305"/>
      <c r="C99" s="306"/>
      <c r="D99" s="307"/>
      <c r="E99" s="211" t="s">
        <v>9</v>
      </c>
      <c r="F99" s="207"/>
      <c r="G99" s="207"/>
      <c r="H99" s="207"/>
      <c r="I99" s="207"/>
      <c r="J99" s="207"/>
      <c r="K99" s="208"/>
      <c r="L99" s="208"/>
      <c r="M99" s="213">
        <f t="shared" si="9"/>
        <v>0</v>
      </c>
      <c r="N99" s="209"/>
      <c r="O99" s="210"/>
      <c r="P99" s="214">
        <f t="shared" si="14"/>
        <v>0</v>
      </c>
      <c r="Q99" s="76"/>
      <c r="R99" s="215">
        <f t="shared" si="15"/>
        <v>0</v>
      </c>
    </row>
    <row r="100" spans="1:18" ht="28.5" thickBot="1" x14ac:dyDescent="0.35">
      <c r="A100" s="206" t="s">
        <v>8</v>
      </c>
      <c r="B100" s="305"/>
      <c r="C100" s="306"/>
      <c r="D100" s="307"/>
      <c r="E100" s="212" t="s">
        <v>1270</v>
      </c>
      <c r="F100" s="207"/>
      <c r="G100" s="207"/>
      <c r="H100" s="207"/>
      <c r="I100" s="207"/>
      <c r="J100" s="207"/>
      <c r="K100" s="208"/>
      <c r="L100" s="208"/>
      <c r="M100" s="213">
        <f t="shared" si="9"/>
        <v>0</v>
      </c>
      <c r="N100" s="209"/>
      <c r="O100" s="210"/>
      <c r="P100" s="50"/>
      <c r="Q100" s="214">
        <f t="shared" si="16"/>
        <v>0</v>
      </c>
      <c r="R100" s="215">
        <f t="shared" si="17"/>
        <v>0</v>
      </c>
    </row>
    <row r="101" spans="1:18" ht="31.5" customHeight="1" thickBot="1" x14ac:dyDescent="0.35">
      <c r="A101" s="323" t="s">
        <v>3</v>
      </c>
      <c r="B101" s="324"/>
      <c r="C101" s="324"/>
      <c r="D101" s="324"/>
      <c r="E101" s="324"/>
      <c r="F101" s="324"/>
      <c r="G101" s="324"/>
      <c r="H101" s="324"/>
      <c r="I101" s="324"/>
      <c r="J101" s="324"/>
      <c r="K101" s="324"/>
      <c r="L101" s="324"/>
      <c r="M101" s="324"/>
      <c r="N101" s="324"/>
      <c r="O101" s="325"/>
      <c r="P101" s="192">
        <f>SUBTOTAL(9,P5:P100)</f>
        <v>0</v>
      </c>
      <c r="Q101" s="192">
        <f>SUBTOTAL(9,Q5:Q100)</f>
        <v>0</v>
      </c>
      <c r="R101" s="178">
        <f>SUM(R1:R100)</f>
        <v>0</v>
      </c>
    </row>
    <row r="102" spans="1:18" x14ac:dyDescent="0.3">
      <c r="A102" s="3"/>
      <c r="B102" s="3"/>
      <c r="C102" s="3"/>
      <c r="D102" s="3"/>
      <c r="E102" s="3"/>
      <c r="F102" s="3"/>
      <c r="G102" s="3"/>
      <c r="H102" s="3"/>
      <c r="I102" s="3"/>
      <c r="J102" s="3"/>
      <c r="K102" s="3"/>
      <c r="L102" s="3"/>
      <c r="M102" s="3"/>
      <c r="N102" s="3"/>
      <c r="O102" s="3"/>
      <c r="P102" s="3"/>
    </row>
    <row r="103" spans="1:18" x14ac:dyDescent="0.3">
      <c r="P103" s="3"/>
    </row>
    <row r="104" spans="1:18" x14ac:dyDescent="0.3">
      <c r="P104" s="3"/>
    </row>
    <row r="105" spans="1:18" x14ac:dyDescent="0.3">
      <c r="P105" s="3"/>
    </row>
    <row r="106" spans="1:18" x14ac:dyDescent="0.3">
      <c r="P106" s="3"/>
    </row>
  </sheetData>
  <mergeCells count="103">
    <mergeCell ref="A1:N1"/>
    <mergeCell ref="B21:D21"/>
    <mergeCell ref="B22:D22"/>
    <mergeCell ref="B30:D30"/>
    <mergeCell ref="B31:D31"/>
    <mergeCell ref="B32:D32"/>
    <mergeCell ref="B38:D38"/>
    <mergeCell ref="B19:D19"/>
    <mergeCell ref="B20:D20"/>
    <mergeCell ref="B13:D13"/>
    <mergeCell ref="B14:D14"/>
    <mergeCell ref="B15:D15"/>
    <mergeCell ref="B16:D16"/>
    <mergeCell ref="B17:D17"/>
    <mergeCell ref="B18:D18"/>
    <mergeCell ref="A2:N2"/>
    <mergeCell ref="A4:D4"/>
    <mergeCell ref="B11:D11"/>
    <mergeCell ref="B12:D12"/>
    <mergeCell ref="O2:R2"/>
    <mergeCell ref="A3:B3"/>
    <mergeCell ref="C3:R3"/>
    <mergeCell ref="B39:D39"/>
    <mergeCell ref="B40:D40"/>
    <mergeCell ref="B41:D41"/>
    <mergeCell ref="B33:D33"/>
    <mergeCell ref="B34:D34"/>
    <mergeCell ref="B35:D35"/>
    <mergeCell ref="B36:D36"/>
    <mergeCell ref="B37:D37"/>
    <mergeCell ref="B5:D5"/>
    <mergeCell ref="B6:D6"/>
    <mergeCell ref="B7:D7"/>
    <mergeCell ref="B8:D8"/>
    <mergeCell ref="B9:D9"/>
    <mergeCell ref="B10:D10"/>
    <mergeCell ref="B28:D28"/>
    <mergeCell ref="B29:D29"/>
    <mergeCell ref="B23:D23"/>
    <mergeCell ref="B24:D24"/>
    <mergeCell ref="B25:D25"/>
    <mergeCell ref="B26:D26"/>
    <mergeCell ref="B27:D27"/>
    <mergeCell ref="B42:D42"/>
    <mergeCell ref="B58:D58"/>
    <mergeCell ref="B59:D59"/>
    <mergeCell ref="B60:D60"/>
    <mergeCell ref="B61:D61"/>
    <mergeCell ref="B62:D62"/>
    <mergeCell ref="B53:D53"/>
    <mergeCell ref="B54:D54"/>
    <mergeCell ref="B55:D55"/>
    <mergeCell ref="B56:D56"/>
    <mergeCell ref="B57:D57"/>
    <mergeCell ref="B48:D48"/>
    <mergeCell ref="B49:D49"/>
    <mergeCell ref="B50:D50"/>
    <mergeCell ref="B51:D51"/>
    <mergeCell ref="B52:D52"/>
    <mergeCell ref="B43:D43"/>
    <mergeCell ref="B44:D44"/>
    <mergeCell ref="B45:D45"/>
    <mergeCell ref="B46:D46"/>
    <mergeCell ref="B47:D47"/>
    <mergeCell ref="B68:D68"/>
    <mergeCell ref="B69:D69"/>
    <mergeCell ref="B70:D70"/>
    <mergeCell ref="B71:D71"/>
    <mergeCell ref="B72:D72"/>
    <mergeCell ref="B63:D63"/>
    <mergeCell ref="B64:D64"/>
    <mergeCell ref="B65:D65"/>
    <mergeCell ref="B66:D66"/>
    <mergeCell ref="B67:D67"/>
    <mergeCell ref="B78:D78"/>
    <mergeCell ref="B79:D79"/>
    <mergeCell ref="B80:D80"/>
    <mergeCell ref="B81:D81"/>
    <mergeCell ref="B82:D82"/>
    <mergeCell ref="B73:D73"/>
    <mergeCell ref="B74:D74"/>
    <mergeCell ref="B75:D75"/>
    <mergeCell ref="B76:D76"/>
    <mergeCell ref="B77:D77"/>
    <mergeCell ref="A101:O101"/>
    <mergeCell ref="B88:D88"/>
    <mergeCell ref="B89:D89"/>
    <mergeCell ref="B90:D90"/>
    <mergeCell ref="B91:D91"/>
    <mergeCell ref="B92:D92"/>
    <mergeCell ref="B83:D83"/>
    <mergeCell ref="B98:D98"/>
    <mergeCell ref="B99:D99"/>
    <mergeCell ref="B100:D100"/>
    <mergeCell ref="B93:D93"/>
    <mergeCell ref="B94:D94"/>
    <mergeCell ref="B95:D95"/>
    <mergeCell ref="B96:D96"/>
    <mergeCell ref="B97:D97"/>
    <mergeCell ref="B84:D84"/>
    <mergeCell ref="B85:D85"/>
    <mergeCell ref="B86:D86"/>
    <mergeCell ref="B87:D87"/>
  </mergeCells>
  <pageMargins left="0.7" right="0.7" top="0.75" bottom="0.75" header="0.3" footer="0.3"/>
  <pageSetup scale="57" fitToHeight="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8"/>
  <sheetViews>
    <sheetView zoomScaleNormal="100" workbookViewId="0">
      <pane ySplit="3" topLeftCell="A4" activePane="bottomLeft" state="frozen"/>
      <selection pane="bottomLeft" sqref="A1:C1"/>
    </sheetView>
  </sheetViews>
  <sheetFormatPr defaultColWidth="9.1796875" defaultRowHeight="14" x14ac:dyDescent="0.3"/>
  <cols>
    <col min="1" max="1" width="33.81640625" style="6" customWidth="1"/>
    <col min="2" max="2" width="12.81640625" style="6" customWidth="1"/>
    <col min="3" max="3" width="31.7265625" style="6" customWidth="1"/>
    <col min="4" max="4" width="7.7265625" style="6" customWidth="1"/>
    <col min="5" max="5" width="11.54296875" style="6" customWidth="1"/>
    <col min="6" max="6" width="9.1796875" style="6"/>
    <col min="7" max="7" width="11.6328125" style="6" customWidth="1"/>
    <col min="8" max="16384" width="9.1796875" style="6"/>
  </cols>
  <sheetData>
    <row r="1" spans="1:17" s="10" customFormat="1" ht="30.75" customHeight="1" thickBot="1" x14ac:dyDescent="0.35">
      <c r="A1" s="352" t="s">
        <v>27</v>
      </c>
      <c r="B1" s="353"/>
      <c r="C1" s="353"/>
      <c r="D1" s="157" t="s">
        <v>0</v>
      </c>
      <c r="E1" s="158"/>
      <c r="F1" s="159" t="s">
        <v>2</v>
      </c>
      <c r="G1" s="160"/>
      <c r="H1" s="11"/>
      <c r="I1" s="11"/>
      <c r="J1" s="11"/>
      <c r="K1" s="11"/>
      <c r="L1" s="11"/>
      <c r="M1" s="11"/>
      <c r="N1" s="11"/>
      <c r="O1" s="11"/>
      <c r="P1" s="11"/>
      <c r="Q1" s="11"/>
    </row>
    <row r="2" spans="1:17" s="10" customFormat="1" ht="30.75" customHeight="1" thickBot="1" x14ac:dyDescent="0.35">
      <c r="A2" s="354" t="s">
        <v>1209</v>
      </c>
      <c r="B2" s="355"/>
      <c r="C2" s="355"/>
      <c r="D2" s="162"/>
      <c r="E2" s="162"/>
      <c r="F2" s="162"/>
      <c r="G2" s="163"/>
      <c r="H2" s="11"/>
      <c r="I2" s="11"/>
      <c r="J2" s="11"/>
      <c r="K2" s="11"/>
      <c r="L2" s="11"/>
      <c r="M2" s="11"/>
      <c r="N2" s="11"/>
      <c r="O2" s="11"/>
      <c r="P2" s="11"/>
      <c r="Q2" s="11"/>
    </row>
    <row r="3" spans="1:17" s="8" customFormat="1" ht="32.25" customHeight="1" x14ac:dyDescent="0.25">
      <c r="A3" s="356" t="s">
        <v>1278</v>
      </c>
      <c r="B3" s="356"/>
      <c r="C3" s="114" t="s">
        <v>1288</v>
      </c>
      <c r="D3" s="97"/>
      <c r="E3" s="359" t="s">
        <v>1289</v>
      </c>
      <c r="F3" s="359"/>
      <c r="G3" s="360"/>
    </row>
    <row r="4" spans="1:17" s="8" customFormat="1" ht="26.25" customHeight="1" x14ac:dyDescent="0.25">
      <c r="A4" s="357" t="s">
        <v>1279</v>
      </c>
      <c r="B4" s="358"/>
      <c r="C4" s="142"/>
      <c r="D4" s="96"/>
      <c r="E4" s="336"/>
      <c r="F4" s="337"/>
      <c r="G4" s="338"/>
    </row>
    <row r="5" spans="1:17" s="8" customFormat="1" ht="26.25" customHeight="1" x14ac:dyDescent="0.25">
      <c r="A5" s="346" t="s">
        <v>1280</v>
      </c>
      <c r="B5" s="347"/>
      <c r="C5" s="121"/>
      <c r="D5" s="96"/>
      <c r="E5" s="339"/>
      <c r="F5" s="339"/>
      <c r="G5" s="340"/>
    </row>
    <row r="6" spans="1:17" s="8" customFormat="1" ht="26.25" customHeight="1" x14ac:dyDescent="0.25">
      <c r="A6" s="346" t="s">
        <v>1281</v>
      </c>
      <c r="B6" s="347"/>
      <c r="C6" s="121"/>
      <c r="D6" s="96"/>
      <c r="E6" s="339"/>
      <c r="F6" s="339"/>
      <c r="G6" s="340"/>
    </row>
    <row r="7" spans="1:17" s="8" customFormat="1" ht="26.25" customHeight="1" x14ac:dyDescent="0.25">
      <c r="A7" s="346" t="s">
        <v>1282</v>
      </c>
      <c r="B7" s="347"/>
      <c r="C7" s="121"/>
      <c r="D7" s="96"/>
      <c r="E7" s="339"/>
      <c r="F7" s="339"/>
      <c r="G7" s="340"/>
    </row>
    <row r="8" spans="1:17" s="8" customFormat="1" ht="26.25" customHeight="1" x14ac:dyDescent="0.25">
      <c r="A8" s="346" t="s">
        <v>1283</v>
      </c>
      <c r="B8" s="347"/>
      <c r="C8" s="121"/>
      <c r="D8" s="96"/>
      <c r="E8" s="339"/>
      <c r="F8" s="339"/>
      <c r="G8" s="340"/>
    </row>
    <row r="9" spans="1:17" s="8" customFormat="1" ht="26.25" customHeight="1" x14ac:dyDescent="0.25">
      <c r="A9" s="346" t="s">
        <v>1284</v>
      </c>
      <c r="B9" s="347"/>
      <c r="C9" s="121"/>
      <c r="D9" s="96"/>
      <c r="E9" s="339"/>
      <c r="F9" s="339"/>
      <c r="G9" s="340"/>
    </row>
    <row r="10" spans="1:17" s="8" customFormat="1" ht="26.25" customHeight="1" x14ac:dyDescent="0.25">
      <c r="A10" s="346" t="s">
        <v>1285</v>
      </c>
      <c r="B10" s="347"/>
      <c r="C10" s="121"/>
      <c r="D10" s="96"/>
      <c r="E10" s="339"/>
      <c r="F10" s="339"/>
      <c r="G10" s="340"/>
    </row>
    <row r="11" spans="1:17" s="8" customFormat="1" ht="26.25" customHeight="1" x14ac:dyDescent="0.25">
      <c r="A11" s="346" t="s">
        <v>1286</v>
      </c>
      <c r="B11" s="347"/>
      <c r="C11" s="121"/>
      <c r="D11" s="96"/>
      <c r="E11" s="339"/>
      <c r="F11" s="339"/>
      <c r="G11" s="340"/>
    </row>
    <row r="12" spans="1:17" s="8" customFormat="1" ht="26.25" customHeight="1" x14ac:dyDescent="0.25">
      <c r="A12" s="346" t="s">
        <v>1287</v>
      </c>
      <c r="B12" s="347"/>
      <c r="C12" s="121"/>
      <c r="D12" s="96"/>
      <c r="E12" s="339"/>
      <c r="F12" s="339"/>
      <c r="G12" s="340"/>
    </row>
    <row r="13" spans="1:17" s="8" customFormat="1" ht="26.25" customHeight="1" x14ac:dyDescent="0.25">
      <c r="A13" s="346" t="s">
        <v>34</v>
      </c>
      <c r="B13" s="347"/>
      <c r="C13" s="121"/>
      <c r="D13" s="96"/>
      <c r="E13" s="339"/>
      <c r="F13" s="339"/>
      <c r="G13" s="340"/>
    </row>
    <row r="14" spans="1:17" s="8" customFormat="1" ht="26.25" customHeight="1" x14ac:dyDescent="0.25">
      <c r="A14" s="344" t="s">
        <v>1290</v>
      </c>
      <c r="B14" s="345"/>
      <c r="C14" s="150">
        <f>SUM(C4:C13)</f>
        <v>0</v>
      </c>
      <c r="D14" s="97"/>
      <c r="E14" s="350">
        <f>SUM(E4:F13)</f>
        <v>0</v>
      </c>
      <c r="F14" s="350"/>
      <c r="G14" s="351"/>
    </row>
    <row r="15" spans="1:17" s="7" customFormat="1" ht="53.25" customHeight="1" x14ac:dyDescent="0.25">
      <c r="A15" s="141" t="s">
        <v>1268</v>
      </c>
      <c r="B15" s="348"/>
      <c r="C15" s="348"/>
      <c r="D15" s="348"/>
      <c r="E15" s="348"/>
      <c r="F15" s="348"/>
      <c r="G15" s="349"/>
    </row>
    <row r="16" spans="1:17" ht="75" customHeight="1" thickBot="1" x14ac:dyDescent="0.35">
      <c r="A16" s="341" t="s">
        <v>1291</v>
      </c>
      <c r="B16" s="342"/>
      <c r="C16" s="342"/>
      <c r="D16" s="342"/>
      <c r="E16" s="342"/>
      <c r="F16" s="342"/>
      <c r="G16" s="343"/>
    </row>
    <row r="17" spans="1:4" x14ac:dyDescent="0.3">
      <c r="A17" s="5"/>
      <c r="B17" s="9"/>
      <c r="C17" s="9"/>
      <c r="D17" s="10"/>
    </row>
    <row r="18" spans="1:4" x14ac:dyDescent="0.3">
      <c r="A18" s="10"/>
      <c r="B18" s="9"/>
      <c r="C18" s="10"/>
      <c r="D18" s="10"/>
    </row>
  </sheetData>
  <mergeCells count="28">
    <mergeCell ref="A1:C1"/>
    <mergeCell ref="A2:C2"/>
    <mergeCell ref="A10:B10"/>
    <mergeCell ref="E8:G8"/>
    <mergeCell ref="E9:G9"/>
    <mergeCell ref="E10:G10"/>
    <mergeCell ref="A6:B6"/>
    <mergeCell ref="A7:B7"/>
    <mergeCell ref="A8:B8"/>
    <mergeCell ref="A9:B9"/>
    <mergeCell ref="E7:G7"/>
    <mergeCell ref="E6:G6"/>
    <mergeCell ref="A3:B3"/>
    <mergeCell ref="A4:B4"/>
    <mergeCell ref="A5:B5"/>
    <mergeCell ref="E3:G3"/>
    <mergeCell ref="E4:G4"/>
    <mergeCell ref="E5:G5"/>
    <mergeCell ref="A16:G16"/>
    <mergeCell ref="A14:B14"/>
    <mergeCell ref="A11:B11"/>
    <mergeCell ref="A12:B12"/>
    <mergeCell ref="A13:B13"/>
    <mergeCell ref="B15:G15"/>
    <mergeCell ref="E11:G11"/>
    <mergeCell ref="E12:G12"/>
    <mergeCell ref="E13:G13"/>
    <mergeCell ref="E14:G14"/>
  </mergeCells>
  <pageMargins left="0.7" right="0.7" top="0.75" bottom="0.75" header="0.3" footer="0.3"/>
  <pageSetup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zoomScaleNormal="100" workbookViewId="0">
      <selection sqref="A1:G1"/>
    </sheetView>
  </sheetViews>
  <sheetFormatPr defaultColWidth="14" defaultRowHeight="14.5" x14ac:dyDescent="0.35"/>
  <cols>
    <col min="1" max="1" width="24.81640625" style="19" bestFit="1" customWidth="1"/>
    <col min="2" max="2" width="13" style="19" customWidth="1"/>
    <col min="3" max="5" width="12.6328125" style="19" customWidth="1"/>
    <col min="6" max="6" width="12.7265625" style="19" customWidth="1"/>
    <col min="7" max="7" width="15" style="19" customWidth="1"/>
    <col min="8" max="8" width="14.26953125" style="19" customWidth="1"/>
    <col min="9" max="9" width="8.81640625" style="19" customWidth="1"/>
    <col min="10" max="10" width="14.36328125" style="19" customWidth="1"/>
    <col min="11" max="11" width="14.26953125" style="19" customWidth="1"/>
    <col min="12" max="12" width="15" style="19" customWidth="1"/>
    <col min="13" max="16384" width="14" style="19"/>
  </cols>
  <sheetData>
    <row r="1" spans="1:13" s="23" customFormat="1" ht="22.5" customHeight="1" thickBot="1" x14ac:dyDescent="0.55000000000000004">
      <c r="A1" s="361" t="s">
        <v>27</v>
      </c>
      <c r="B1" s="362"/>
      <c r="C1" s="362"/>
      <c r="D1" s="362"/>
      <c r="E1" s="362"/>
      <c r="F1" s="362"/>
      <c r="G1" s="363"/>
      <c r="H1" s="227" t="s">
        <v>0</v>
      </c>
      <c r="I1" s="226"/>
      <c r="J1" s="228" t="s">
        <v>2</v>
      </c>
      <c r="K1" s="226"/>
      <c r="L1" s="229"/>
      <c r="M1" s="25"/>
    </row>
    <row r="2" spans="1:13" s="23" customFormat="1" ht="33.75" customHeight="1" thickBot="1" x14ac:dyDescent="0.3">
      <c r="A2" s="288" t="s">
        <v>1276</v>
      </c>
      <c r="B2" s="289"/>
      <c r="C2" s="289"/>
      <c r="D2" s="289"/>
      <c r="E2" s="289"/>
      <c r="F2" s="289"/>
      <c r="G2" s="289"/>
      <c r="H2" s="80"/>
      <c r="I2" s="80"/>
      <c r="J2" s="80"/>
      <c r="K2" s="80"/>
      <c r="L2" s="164"/>
      <c r="M2" s="24"/>
    </row>
    <row r="3" spans="1:13" ht="19" thickBot="1" x14ac:dyDescent="0.5">
      <c r="A3" s="364" t="s">
        <v>1272</v>
      </c>
      <c r="B3" s="365"/>
      <c r="C3" s="365"/>
      <c r="D3" s="365"/>
      <c r="E3" s="365"/>
      <c r="F3" s="365"/>
      <c r="G3" s="365"/>
      <c r="H3" s="366"/>
      <c r="I3" s="225"/>
      <c r="J3" s="364" t="s">
        <v>38</v>
      </c>
      <c r="K3" s="365"/>
      <c r="L3" s="366"/>
    </row>
    <row r="4" spans="1:13" ht="15.5" customHeight="1" x14ac:dyDescent="0.35">
      <c r="A4" s="398" t="s">
        <v>1212</v>
      </c>
      <c r="B4" s="372" t="s">
        <v>32</v>
      </c>
      <c r="C4" s="374" t="s">
        <v>42</v>
      </c>
      <c r="D4" s="374" t="s">
        <v>41</v>
      </c>
      <c r="E4" s="374" t="s">
        <v>40</v>
      </c>
      <c r="F4" s="374" t="s">
        <v>1271</v>
      </c>
      <c r="G4" s="381" t="s">
        <v>1273</v>
      </c>
      <c r="H4" s="396" t="s">
        <v>39</v>
      </c>
      <c r="I4" s="225"/>
      <c r="J4" s="379" t="s">
        <v>37</v>
      </c>
      <c r="K4" s="381" t="s">
        <v>36</v>
      </c>
      <c r="L4" s="383" t="s">
        <v>26</v>
      </c>
    </row>
    <row r="5" spans="1:13" ht="15.5" customHeight="1" thickBot="1" x14ac:dyDescent="0.4">
      <c r="A5" s="399"/>
      <c r="B5" s="373"/>
      <c r="C5" s="375"/>
      <c r="D5" s="375"/>
      <c r="E5" s="375"/>
      <c r="F5" s="375"/>
      <c r="G5" s="382"/>
      <c r="H5" s="397"/>
      <c r="I5" s="225"/>
      <c r="J5" s="380"/>
      <c r="K5" s="382"/>
      <c r="L5" s="384"/>
    </row>
    <row r="6" spans="1:13" ht="15.5" x14ac:dyDescent="0.35">
      <c r="A6" s="78"/>
      <c r="B6" s="58"/>
      <c r="C6" s="59">
        <v>0</v>
      </c>
      <c r="D6" s="59">
        <v>0</v>
      </c>
      <c r="E6" s="59">
        <v>0</v>
      </c>
      <c r="F6" s="59">
        <v>0</v>
      </c>
      <c r="G6" s="179">
        <f t="shared" ref="G6:G18" si="0">SUM(C6:F6)</f>
        <v>0</v>
      </c>
      <c r="H6" s="122">
        <v>0</v>
      </c>
      <c r="I6" s="377"/>
      <c r="J6" s="123"/>
      <c r="K6" s="60"/>
      <c r="L6" s="143">
        <f t="shared" ref="L6:L18" si="1">SUM(J6)*K6</f>
        <v>0</v>
      </c>
    </row>
    <row r="7" spans="1:13" ht="15.5" x14ac:dyDescent="0.35">
      <c r="A7" s="78"/>
      <c r="B7" s="58"/>
      <c r="C7" s="59">
        <v>0</v>
      </c>
      <c r="D7" s="59">
        <v>0</v>
      </c>
      <c r="E7" s="59">
        <v>0</v>
      </c>
      <c r="F7" s="59">
        <v>0</v>
      </c>
      <c r="G7" s="179">
        <f t="shared" si="0"/>
        <v>0</v>
      </c>
      <c r="H7" s="122">
        <v>0</v>
      </c>
      <c r="I7" s="377"/>
      <c r="J7" s="123"/>
      <c r="K7" s="60"/>
      <c r="L7" s="143">
        <f t="shared" si="1"/>
        <v>0</v>
      </c>
    </row>
    <row r="8" spans="1:13" ht="15.5" x14ac:dyDescent="0.35">
      <c r="A8" s="78"/>
      <c r="B8" s="58"/>
      <c r="C8" s="59">
        <v>0</v>
      </c>
      <c r="D8" s="59">
        <v>0</v>
      </c>
      <c r="E8" s="59">
        <v>0</v>
      </c>
      <c r="F8" s="59">
        <v>0</v>
      </c>
      <c r="G8" s="179">
        <f t="shared" si="0"/>
        <v>0</v>
      </c>
      <c r="H8" s="122">
        <v>0</v>
      </c>
      <c r="I8" s="377"/>
      <c r="J8" s="123"/>
      <c r="K8" s="60"/>
      <c r="L8" s="143">
        <f t="shared" si="1"/>
        <v>0</v>
      </c>
    </row>
    <row r="9" spans="1:13" ht="15.5" x14ac:dyDescent="0.35">
      <c r="A9" s="78"/>
      <c r="B9" s="58"/>
      <c r="C9" s="59">
        <v>0</v>
      </c>
      <c r="D9" s="59">
        <v>0</v>
      </c>
      <c r="E9" s="59">
        <v>0</v>
      </c>
      <c r="F9" s="59">
        <v>0</v>
      </c>
      <c r="G9" s="179">
        <f t="shared" si="0"/>
        <v>0</v>
      </c>
      <c r="H9" s="122">
        <v>0</v>
      </c>
      <c r="I9" s="377"/>
      <c r="J9" s="123"/>
      <c r="K9" s="60"/>
      <c r="L9" s="143">
        <f t="shared" si="1"/>
        <v>0</v>
      </c>
    </row>
    <row r="10" spans="1:13" ht="15.5" x14ac:dyDescent="0.35">
      <c r="A10" s="78"/>
      <c r="B10" s="58"/>
      <c r="C10" s="59">
        <v>0</v>
      </c>
      <c r="D10" s="59">
        <v>0</v>
      </c>
      <c r="E10" s="59">
        <v>0</v>
      </c>
      <c r="F10" s="59">
        <v>0</v>
      </c>
      <c r="G10" s="179">
        <f t="shared" si="0"/>
        <v>0</v>
      </c>
      <c r="H10" s="122">
        <v>0</v>
      </c>
      <c r="I10" s="377"/>
      <c r="J10" s="123"/>
      <c r="K10" s="60"/>
      <c r="L10" s="143">
        <f t="shared" si="1"/>
        <v>0</v>
      </c>
    </row>
    <row r="11" spans="1:13" ht="15.5" x14ac:dyDescent="0.35">
      <c r="A11" s="78"/>
      <c r="B11" s="58"/>
      <c r="C11" s="59">
        <v>0</v>
      </c>
      <c r="D11" s="59">
        <v>0</v>
      </c>
      <c r="E11" s="59">
        <v>0</v>
      </c>
      <c r="F11" s="59">
        <v>0</v>
      </c>
      <c r="G11" s="179">
        <f t="shared" ref="G11:G16" si="2">SUM(C11:F11)</f>
        <v>0</v>
      </c>
      <c r="H11" s="122">
        <v>0</v>
      </c>
      <c r="I11" s="377"/>
      <c r="J11" s="123"/>
      <c r="K11" s="60"/>
      <c r="L11" s="143">
        <f t="shared" ref="L11:L16" si="3">SUM(J11)*K11</f>
        <v>0</v>
      </c>
    </row>
    <row r="12" spans="1:13" ht="15.5" x14ac:dyDescent="0.35">
      <c r="A12" s="78"/>
      <c r="B12" s="58"/>
      <c r="C12" s="59">
        <v>0</v>
      </c>
      <c r="D12" s="59">
        <v>0</v>
      </c>
      <c r="E12" s="59">
        <v>0</v>
      </c>
      <c r="F12" s="59">
        <v>0</v>
      </c>
      <c r="G12" s="179">
        <f t="shared" si="2"/>
        <v>0</v>
      </c>
      <c r="H12" s="122">
        <v>0</v>
      </c>
      <c r="I12" s="377"/>
      <c r="J12" s="123"/>
      <c r="K12" s="60"/>
      <c r="L12" s="143">
        <f t="shared" si="3"/>
        <v>0</v>
      </c>
    </row>
    <row r="13" spans="1:13" ht="15.5" x14ac:dyDescent="0.35">
      <c r="A13" s="78"/>
      <c r="B13" s="58"/>
      <c r="C13" s="59">
        <v>0</v>
      </c>
      <c r="D13" s="59">
        <v>0</v>
      </c>
      <c r="E13" s="59">
        <v>0</v>
      </c>
      <c r="F13" s="59">
        <v>0</v>
      </c>
      <c r="G13" s="179">
        <f t="shared" si="2"/>
        <v>0</v>
      </c>
      <c r="H13" s="122">
        <v>0</v>
      </c>
      <c r="I13" s="377"/>
      <c r="J13" s="123"/>
      <c r="K13" s="60"/>
      <c r="L13" s="143">
        <f t="shared" si="3"/>
        <v>0</v>
      </c>
    </row>
    <row r="14" spans="1:13" ht="15.5" x14ac:dyDescent="0.35">
      <c r="A14" s="78"/>
      <c r="B14" s="58"/>
      <c r="C14" s="59">
        <v>0</v>
      </c>
      <c r="D14" s="59">
        <v>0</v>
      </c>
      <c r="E14" s="59">
        <v>0</v>
      </c>
      <c r="F14" s="59">
        <v>0</v>
      </c>
      <c r="G14" s="179">
        <f t="shared" si="2"/>
        <v>0</v>
      </c>
      <c r="H14" s="122">
        <v>0</v>
      </c>
      <c r="I14" s="377"/>
      <c r="J14" s="123"/>
      <c r="K14" s="60"/>
      <c r="L14" s="143">
        <f t="shared" si="3"/>
        <v>0</v>
      </c>
    </row>
    <row r="15" spans="1:13" ht="15.5" x14ac:dyDescent="0.35">
      <c r="A15" s="78"/>
      <c r="B15" s="58"/>
      <c r="C15" s="59">
        <v>0</v>
      </c>
      <c r="D15" s="59">
        <v>0</v>
      </c>
      <c r="E15" s="59">
        <v>0</v>
      </c>
      <c r="F15" s="59">
        <v>0</v>
      </c>
      <c r="G15" s="179">
        <f t="shared" si="2"/>
        <v>0</v>
      </c>
      <c r="H15" s="122">
        <v>0</v>
      </c>
      <c r="I15" s="377"/>
      <c r="J15" s="123"/>
      <c r="K15" s="60"/>
      <c r="L15" s="143">
        <f t="shared" si="3"/>
        <v>0</v>
      </c>
    </row>
    <row r="16" spans="1:13" ht="15.5" x14ac:dyDescent="0.35">
      <c r="A16" s="78"/>
      <c r="B16" s="58"/>
      <c r="C16" s="59">
        <v>0</v>
      </c>
      <c r="D16" s="59">
        <v>0</v>
      </c>
      <c r="E16" s="59">
        <v>0</v>
      </c>
      <c r="F16" s="59">
        <v>0</v>
      </c>
      <c r="G16" s="179">
        <f t="shared" si="2"/>
        <v>0</v>
      </c>
      <c r="H16" s="122">
        <v>0</v>
      </c>
      <c r="I16" s="377"/>
      <c r="J16" s="123"/>
      <c r="K16" s="60"/>
      <c r="L16" s="143">
        <f t="shared" si="3"/>
        <v>0</v>
      </c>
    </row>
    <row r="17" spans="1:12" ht="15.5" x14ac:dyDescent="0.35">
      <c r="A17" s="78"/>
      <c r="B17" s="58"/>
      <c r="C17" s="59">
        <v>0</v>
      </c>
      <c r="D17" s="59">
        <v>0</v>
      </c>
      <c r="E17" s="59">
        <v>0</v>
      </c>
      <c r="F17" s="59">
        <v>0</v>
      </c>
      <c r="G17" s="179">
        <f t="shared" si="0"/>
        <v>0</v>
      </c>
      <c r="H17" s="122">
        <v>0</v>
      </c>
      <c r="I17" s="377"/>
      <c r="J17" s="123"/>
      <c r="K17" s="60"/>
      <c r="L17" s="143">
        <f t="shared" si="1"/>
        <v>0</v>
      </c>
    </row>
    <row r="18" spans="1:12" ht="15.5" x14ac:dyDescent="0.35">
      <c r="A18" s="78"/>
      <c r="B18" s="58"/>
      <c r="C18" s="59">
        <v>0</v>
      </c>
      <c r="D18" s="59">
        <v>0</v>
      </c>
      <c r="E18" s="59">
        <v>0</v>
      </c>
      <c r="F18" s="59">
        <v>0</v>
      </c>
      <c r="G18" s="179">
        <f t="shared" si="0"/>
        <v>0</v>
      </c>
      <c r="H18" s="122">
        <v>0</v>
      </c>
      <c r="I18" s="377"/>
      <c r="J18" s="123"/>
      <c r="K18" s="60"/>
      <c r="L18" s="143">
        <f t="shared" si="1"/>
        <v>0</v>
      </c>
    </row>
    <row r="19" spans="1:12" ht="15.5" x14ac:dyDescent="0.35">
      <c r="A19" s="78"/>
      <c r="B19" s="58"/>
      <c r="C19" s="59">
        <v>0</v>
      </c>
      <c r="D19" s="59">
        <v>0</v>
      </c>
      <c r="E19" s="59">
        <v>0</v>
      </c>
      <c r="F19" s="59">
        <v>0</v>
      </c>
      <c r="G19" s="179">
        <f t="shared" ref="G19:G34" si="4">SUM(C19:F19)</f>
        <v>0</v>
      </c>
      <c r="H19" s="122">
        <v>0</v>
      </c>
      <c r="I19" s="377"/>
      <c r="J19" s="123"/>
      <c r="K19" s="60"/>
      <c r="L19" s="143">
        <f t="shared" ref="L19:L34" si="5">SUM(J19)*K19</f>
        <v>0</v>
      </c>
    </row>
    <row r="20" spans="1:12" ht="15.5" x14ac:dyDescent="0.35">
      <c r="A20" s="78"/>
      <c r="B20" s="58"/>
      <c r="C20" s="59">
        <v>0</v>
      </c>
      <c r="D20" s="59">
        <v>0</v>
      </c>
      <c r="E20" s="59">
        <v>0</v>
      </c>
      <c r="F20" s="59">
        <v>0</v>
      </c>
      <c r="G20" s="179">
        <f t="shared" si="4"/>
        <v>0</v>
      </c>
      <c r="H20" s="122">
        <v>0</v>
      </c>
      <c r="I20" s="377"/>
      <c r="J20" s="123"/>
      <c r="K20" s="60"/>
      <c r="L20" s="143">
        <f t="shared" si="5"/>
        <v>0</v>
      </c>
    </row>
    <row r="21" spans="1:12" ht="15.5" x14ac:dyDescent="0.35">
      <c r="A21" s="78"/>
      <c r="B21" s="58"/>
      <c r="C21" s="59">
        <v>0</v>
      </c>
      <c r="D21" s="59">
        <v>0</v>
      </c>
      <c r="E21" s="59">
        <v>0</v>
      </c>
      <c r="F21" s="59">
        <v>0</v>
      </c>
      <c r="G21" s="179">
        <f t="shared" si="4"/>
        <v>0</v>
      </c>
      <c r="H21" s="122">
        <v>0</v>
      </c>
      <c r="I21" s="377"/>
      <c r="J21" s="123"/>
      <c r="K21" s="60"/>
      <c r="L21" s="143">
        <f t="shared" si="5"/>
        <v>0</v>
      </c>
    </row>
    <row r="22" spans="1:12" ht="15.5" x14ac:dyDescent="0.35">
      <c r="A22" s="78"/>
      <c r="B22" s="58"/>
      <c r="C22" s="59">
        <v>0</v>
      </c>
      <c r="D22" s="59">
        <v>0</v>
      </c>
      <c r="E22" s="59">
        <v>0</v>
      </c>
      <c r="F22" s="59">
        <v>0</v>
      </c>
      <c r="G22" s="179">
        <f t="shared" si="4"/>
        <v>0</v>
      </c>
      <c r="H22" s="122">
        <v>0</v>
      </c>
      <c r="I22" s="377"/>
      <c r="J22" s="123"/>
      <c r="K22" s="60"/>
      <c r="L22" s="143">
        <f t="shared" si="5"/>
        <v>0</v>
      </c>
    </row>
    <row r="23" spans="1:12" ht="15.5" x14ac:dyDescent="0.35">
      <c r="A23" s="78"/>
      <c r="B23" s="58"/>
      <c r="C23" s="59">
        <v>0</v>
      </c>
      <c r="D23" s="59">
        <v>0</v>
      </c>
      <c r="E23" s="59">
        <v>0</v>
      </c>
      <c r="F23" s="59">
        <v>0</v>
      </c>
      <c r="G23" s="179">
        <f t="shared" si="4"/>
        <v>0</v>
      </c>
      <c r="H23" s="122">
        <v>0</v>
      </c>
      <c r="I23" s="377"/>
      <c r="J23" s="123"/>
      <c r="K23" s="60"/>
      <c r="L23" s="143">
        <f t="shared" si="5"/>
        <v>0</v>
      </c>
    </row>
    <row r="24" spans="1:12" ht="15.5" x14ac:dyDescent="0.35">
      <c r="A24" s="78"/>
      <c r="B24" s="58"/>
      <c r="C24" s="59">
        <v>0</v>
      </c>
      <c r="D24" s="59">
        <v>0</v>
      </c>
      <c r="E24" s="59">
        <v>0</v>
      </c>
      <c r="F24" s="59">
        <v>0</v>
      </c>
      <c r="G24" s="179">
        <f t="shared" si="4"/>
        <v>0</v>
      </c>
      <c r="H24" s="122">
        <v>0</v>
      </c>
      <c r="I24" s="377"/>
      <c r="J24" s="123"/>
      <c r="K24" s="60"/>
      <c r="L24" s="143">
        <f t="shared" si="5"/>
        <v>0</v>
      </c>
    </row>
    <row r="25" spans="1:12" ht="15.5" x14ac:dyDescent="0.35">
      <c r="A25" s="78"/>
      <c r="B25" s="58"/>
      <c r="C25" s="59">
        <v>0</v>
      </c>
      <c r="D25" s="59">
        <v>0</v>
      </c>
      <c r="E25" s="59">
        <v>0</v>
      </c>
      <c r="F25" s="59">
        <v>0</v>
      </c>
      <c r="G25" s="179">
        <f t="shared" si="4"/>
        <v>0</v>
      </c>
      <c r="H25" s="122">
        <v>0</v>
      </c>
      <c r="I25" s="377"/>
      <c r="J25" s="123"/>
      <c r="K25" s="60"/>
      <c r="L25" s="143">
        <f t="shared" si="5"/>
        <v>0</v>
      </c>
    </row>
    <row r="26" spans="1:12" ht="15.5" x14ac:dyDescent="0.35">
      <c r="A26" s="78"/>
      <c r="B26" s="58"/>
      <c r="C26" s="59">
        <v>0</v>
      </c>
      <c r="D26" s="59">
        <v>0</v>
      </c>
      <c r="E26" s="59">
        <v>0</v>
      </c>
      <c r="F26" s="59">
        <v>0</v>
      </c>
      <c r="G26" s="179">
        <f t="shared" si="4"/>
        <v>0</v>
      </c>
      <c r="H26" s="122">
        <v>0</v>
      </c>
      <c r="I26" s="377"/>
      <c r="J26" s="123"/>
      <c r="K26" s="60"/>
      <c r="L26" s="143">
        <f t="shared" si="5"/>
        <v>0</v>
      </c>
    </row>
    <row r="27" spans="1:12" ht="15.5" x14ac:dyDescent="0.35">
      <c r="A27" s="78"/>
      <c r="B27" s="58"/>
      <c r="C27" s="59">
        <v>0</v>
      </c>
      <c r="D27" s="59">
        <v>0</v>
      </c>
      <c r="E27" s="59">
        <v>0</v>
      </c>
      <c r="F27" s="59">
        <v>0</v>
      </c>
      <c r="G27" s="179">
        <f t="shared" si="4"/>
        <v>0</v>
      </c>
      <c r="H27" s="122">
        <v>0</v>
      </c>
      <c r="I27" s="377"/>
      <c r="J27" s="123"/>
      <c r="K27" s="60"/>
      <c r="L27" s="143">
        <f t="shared" si="5"/>
        <v>0</v>
      </c>
    </row>
    <row r="28" spans="1:12" ht="15.5" x14ac:dyDescent="0.35">
      <c r="A28" s="78"/>
      <c r="B28" s="58"/>
      <c r="C28" s="59">
        <v>0</v>
      </c>
      <c r="D28" s="59">
        <v>0</v>
      </c>
      <c r="E28" s="59">
        <v>0</v>
      </c>
      <c r="F28" s="59">
        <v>0</v>
      </c>
      <c r="G28" s="179">
        <f t="shared" si="4"/>
        <v>0</v>
      </c>
      <c r="H28" s="122">
        <v>0</v>
      </c>
      <c r="I28" s="377"/>
      <c r="J28" s="123"/>
      <c r="K28" s="60"/>
      <c r="L28" s="143">
        <f t="shared" si="5"/>
        <v>0</v>
      </c>
    </row>
    <row r="29" spans="1:12" ht="15.5" x14ac:dyDescent="0.35">
      <c r="A29" s="78"/>
      <c r="B29" s="58"/>
      <c r="C29" s="59">
        <v>0</v>
      </c>
      <c r="D29" s="59">
        <v>0</v>
      </c>
      <c r="E29" s="59">
        <v>0</v>
      </c>
      <c r="F29" s="59">
        <v>0</v>
      </c>
      <c r="G29" s="179">
        <f t="shared" si="4"/>
        <v>0</v>
      </c>
      <c r="H29" s="122">
        <v>0</v>
      </c>
      <c r="I29" s="377"/>
      <c r="J29" s="123"/>
      <c r="K29" s="60"/>
      <c r="L29" s="143">
        <f t="shared" si="5"/>
        <v>0</v>
      </c>
    </row>
    <row r="30" spans="1:12" ht="15.5" x14ac:dyDescent="0.35">
      <c r="A30" s="78"/>
      <c r="B30" s="58"/>
      <c r="C30" s="59">
        <v>0</v>
      </c>
      <c r="D30" s="59">
        <v>0</v>
      </c>
      <c r="E30" s="59">
        <v>0</v>
      </c>
      <c r="F30" s="59">
        <v>0</v>
      </c>
      <c r="G30" s="179">
        <f t="shared" si="4"/>
        <v>0</v>
      </c>
      <c r="H30" s="122">
        <v>0</v>
      </c>
      <c r="I30" s="377"/>
      <c r="J30" s="123"/>
      <c r="K30" s="60"/>
      <c r="L30" s="143">
        <f t="shared" si="5"/>
        <v>0</v>
      </c>
    </row>
    <row r="31" spans="1:12" ht="15.5" x14ac:dyDescent="0.35">
      <c r="A31" s="78"/>
      <c r="B31" s="58"/>
      <c r="C31" s="59">
        <v>0</v>
      </c>
      <c r="D31" s="59">
        <v>0</v>
      </c>
      <c r="E31" s="59">
        <v>0</v>
      </c>
      <c r="F31" s="59">
        <v>0</v>
      </c>
      <c r="G31" s="179">
        <f t="shared" si="4"/>
        <v>0</v>
      </c>
      <c r="H31" s="122">
        <v>0</v>
      </c>
      <c r="I31" s="377"/>
      <c r="J31" s="123"/>
      <c r="K31" s="60"/>
      <c r="L31" s="143">
        <f t="shared" si="5"/>
        <v>0</v>
      </c>
    </row>
    <row r="32" spans="1:12" ht="15.5" x14ac:dyDescent="0.35">
      <c r="A32" s="78"/>
      <c r="B32" s="58"/>
      <c r="C32" s="59">
        <v>0</v>
      </c>
      <c r="D32" s="59">
        <v>0</v>
      </c>
      <c r="E32" s="59">
        <v>0</v>
      </c>
      <c r="F32" s="59">
        <v>0</v>
      </c>
      <c r="G32" s="179">
        <f t="shared" si="4"/>
        <v>0</v>
      </c>
      <c r="H32" s="122">
        <v>0</v>
      </c>
      <c r="I32" s="377"/>
      <c r="J32" s="123"/>
      <c r="K32" s="60"/>
      <c r="L32" s="143">
        <f t="shared" si="5"/>
        <v>0</v>
      </c>
    </row>
    <row r="33" spans="1:12" ht="15.5" x14ac:dyDescent="0.35">
      <c r="A33" s="78"/>
      <c r="B33" s="58"/>
      <c r="C33" s="59">
        <v>0</v>
      </c>
      <c r="D33" s="59">
        <v>0</v>
      </c>
      <c r="E33" s="59">
        <v>0</v>
      </c>
      <c r="F33" s="59">
        <v>0</v>
      </c>
      <c r="G33" s="179">
        <f t="shared" si="4"/>
        <v>0</v>
      </c>
      <c r="H33" s="122">
        <v>0</v>
      </c>
      <c r="I33" s="377"/>
      <c r="J33" s="123"/>
      <c r="K33" s="60"/>
      <c r="L33" s="143">
        <f t="shared" si="5"/>
        <v>0</v>
      </c>
    </row>
    <row r="34" spans="1:12" ht="15.5" x14ac:dyDescent="0.35">
      <c r="A34" s="78"/>
      <c r="B34" s="58"/>
      <c r="C34" s="59">
        <v>0</v>
      </c>
      <c r="D34" s="59">
        <v>0</v>
      </c>
      <c r="E34" s="59">
        <v>0</v>
      </c>
      <c r="F34" s="59">
        <v>0</v>
      </c>
      <c r="G34" s="179">
        <f t="shared" si="4"/>
        <v>0</v>
      </c>
      <c r="H34" s="122">
        <v>0</v>
      </c>
      <c r="I34" s="377"/>
      <c r="J34" s="123"/>
      <c r="K34" s="60"/>
      <c r="L34" s="143">
        <f t="shared" si="5"/>
        <v>0</v>
      </c>
    </row>
    <row r="35" spans="1:12" ht="15.5" x14ac:dyDescent="0.35">
      <c r="A35" s="78"/>
      <c r="B35" s="58"/>
      <c r="C35" s="59">
        <v>0</v>
      </c>
      <c r="D35" s="59">
        <v>0</v>
      </c>
      <c r="E35" s="59">
        <v>0</v>
      </c>
      <c r="F35" s="59">
        <v>0</v>
      </c>
      <c r="G35" s="179">
        <f t="shared" ref="G35:G40" si="6">SUM(C35:F35)</f>
        <v>0</v>
      </c>
      <c r="H35" s="122">
        <v>0</v>
      </c>
      <c r="I35" s="377"/>
      <c r="J35" s="123"/>
      <c r="K35" s="60"/>
      <c r="L35" s="143">
        <f t="shared" ref="L35:L40" si="7">SUM(J35)*K35</f>
        <v>0</v>
      </c>
    </row>
    <row r="36" spans="1:12" ht="15.5" x14ac:dyDescent="0.35">
      <c r="A36" s="78"/>
      <c r="B36" s="58"/>
      <c r="C36" s="59">
        <v>0</v>
      </c>
      <c r="D36" s="59">
        <v>0</v>
      </c>
      <c r="E36" s="59">
        <v>0</v>
      </c>
      <c r="F36" s="59">
        <v>0</v>
      </c>
      <c r="G36" s="179">
        <f t="shared" si="6"/>
        <v>0</v>
      </c>
      <c r="H36" s="122">
        <v>0</v>
      </c>
      <c r="I36" s="377"/>
      <c r="J36" s="123"/>
      <c r="K36" s="60"/>
      <c r="L36" s="143">
        <f t="shared" si="7"/>
        <v>0</v>
      </c>
    </row>
    <row r="37" spans="1:12" ht="15.5" x14ac:dyDescent="0.35">
      <c r="A37" s="78"/>
      <c r="B37" s="58"/>
      <c r="C37" s="59">
        <v>0</v>
      </c>
      <c r="D37" s="59">
        <v>0</v>
      </c>
      <c r="E37" s="59">
        <v>0</v>
      </c>
      <c r="F37" s="59">
        <v>0</v>
      </c>
      <c r="G37" s="179">
        <f t="shared" si="6"/>
        <v>0</v>
      </c>
      <c r="H37" s="122">
        <v>0</v>
      </c>
      <c r="I37" s="377"/>
      <c r="J37" s="123"/>
      <c r="K37" s="60"/>
      <c r="L37" s="143">
        <f t="shared" si="7"/>
        <v>0</v>
      </c>
    </row>
    <row r="38" spans="1:12" ht="15.5" x14ac:dyDescent="0.35">
      <c r="A38" s="78"/>
      <c r="B38" s="58"/>
      <c r="C38" s="59">
        <v>0</v>
      </c>
      <c r="D38" s="59">
        <v>0</v>
      </c>
      <c r="E38" s="59">
        <v>0</v>
      </c>
      <c r="F38" s="59">
        <v>0</v>
      </c>
      <c r="G38" s="179">
        <f t="shared" si="6"/>
        <v>0</v>
      </c>
      <c r="H38" s="122">
        <v>0</v>
      </c>
      <c r="I38" s="377"/>
      <c r="J38" s="123"/>
      <c r="K38" s="60"/>
      <c r="L38" s="143">
        <f t="shared" si="7"/>
        <v>0</v>
      </c>
    </row>
    <row r="39" spans="1:12" ht="15.5" x14ac:dyDescent="0.35">
      <c r="A39" s="78"/>
      <c r="B39" s="58"/>
      <c r="C39" s="59">
        <v>0</v>
      </c>
      <c r="D39" s="59">
        <v>0</v>
      </c>
      <c r="E39" s="59">
        <v>0</v>
      </c>
      <c r="F39" s="59">
        <v>0</v>
      </c>
      <c r="G39" s="179">
        <f t="shared" si="6"/>
        <v>0</v>
      </c>
      <c r="H39" s="122">
        <v>0</v>
      </c>
      <c r="I39" s="377"/>
      <c r="J39" s="123"/>
      <c r="K39" s="60"/>
      <c r="L39" s="143">
        <f t="shared" si="7"/>
        <v>0</v>
      </c>
    </row>
    <row r="40" spans="1:12" ht="16" thickBot="1" x14ac:dyDescent="0.4">
      <c r="A40" s="78"/>
      <c r="B40" s="58"/>
      <c r="C40" s="59">
        <v>0</v>
      </c>
      <c r="D40" s="59">
        <v>0</v>
      </c>
      <c r="E40" s="59">
        <v>0</v>
      </c>
      <c r="F40" s="59">
        <v>0</v>
      </c>
      <c r="G40" s="179">
        <f t="shared" si="6"/>
        <v>0</v>
      </c>
      <c r="H40" s="122">
        <v>0</v>
      </c>
      <c r="I40" s="377"/>
      <c r="J40" s="123"/>
      <c r="K40" s="60"/>
      <c r="L40" s="143">
        <f t="shared" si="7"/>
        <v>0</v>
      </c>
    </row>
    <row r="41" spans="1:12" ht="16" thickBot="1" x14ac:dyDescent="0.4">
      <c r="A41" s="400" t="s">
        <v>1295</v>
      </c>
      <c r="B41" s="401"/>
      <c r="C41" s="401"/>
      <c r="D41" s="401"/>
      <c r="E41" s="401"/>
      <c r="F41" s="402"/>
      <c r="G41" s="220">
        <f>SUM(G6:G40)</f>
        <v>0</v>
      </c>
      <c r="H41" s="221">
        <f>SUM(H6:H40)</f>
        <v>0</v>
      </c>
      <c r="I41" s="378"/>
      <c r="J41" s="370" t="s">
        <v>1274</v>
      </c>
      <c r="K41" s="371"/>
      <c r="L41" s="216">
        <f>SUM(L6:L40)</f>
        <v>0</v>
      </c>
    </row>
    <row r="42" spans="1:12" ht="16" thickBot="1" x14ac:dyDescent="0.4">
      <c r="A42" s="367"/>
      <c r="B42" s="368"/>
      <c r="C42" s="368"/>
      <c r="D42" s="368"/>
      <c r="E42" s="368"/>
      <c r="F42" s="368"/>
      <c r="G42" s="368"/>
      <c r="H42" s="368"/>
      <c r="I42" s="368"/>
      <c r="J42" s="368"/>
      <c r="K42" s="368"/>
      <c r="L42" s="369"/>
    </row>
    <row r="43" spans="1:12" ht="15.5" customHeight="1" thickBot="1" x14ac:dyDescent="0.5">
      <c r="A43" s="389" t="s">
        <v>1275</v>
      </c>
      <c r="B43" s="390"/>
      <c r="C43" s="390"/>
      <c r="D43" s="390"/>
      <c r="E43" s="390"/>
      <c r="F43" s="390"/>
      <c r="G43" s="390"/>
      <c r="H43" s="390"/>
      <c r="I43" s="390"/>
      <c r="J43" s="390"/>
      <c r="K43" s="390"/>
      <c r="L43" s="391"/>
    </row>
    <row r="44" spans="1:12" ht="15.5" x14ac:dyDescent="0.35">
      <c r="A44" s="219" t="s">
        <v>32</v>
      </c>
      <c r="B44" s="392" t="s">
        <v>35</v>
      </c>
      <c r="C44" s="393"/>
      <c r="D44" s="393"/>
      <c r="E44" s="393"/>
      <c r="F44" s="393"/>
      <c r="G44" s="393"/>
      <c r="H44" s="393"/>
      <c r="I44" s="393"/>
      <c r="J44" s="393"/>
      <c r="K44" s="393"/>
      <c r="L44" s="394"/>
    </row>
    <row r="45" spans="1:12" ht="15.5" x14ac:dyDescent="0.35">
      <c r="A45" s="144"/>
      <c r="B45" s="395"/>
      <c r="C45" s="395"/>
      <c r="D45" s="395"/>
      <c r="E45" s="395"/>
      <c r="F45" s="395"/>
      <c r="G45" s="395"/>
      <c r="H45" s="395"/>
      <c r="I45" s="395"/>
      <c r="J45" s="395"/>
      <c r="K45" s="395"/>
      <c r="L45" s="79">
        <v>0</v>
      </c>
    </row>
    <row r="46" spans="1:12" ht="15.5" x14ac:dyDescent="0.35">
      <c r="A46" s="144"/>
      <c r="B46" s="395"/>
      <c r="C46" s="395"/>
      <c r="D46" s="395"/>
      <c r="E46" s="395"/>
      <c r="F46" s="395"/>
      <c r="G46" s="395"/>
      <c r="H46" s="395"/>
      <c r="I46" s="395"/>
      <c r="J46" s="395"/>
      <c r="K46" s="395"/>
      <c r="L46" s="79">
        <v>0</v>
      </c>
    </row>
    <row r="47" spans="1:12" ht="15.5" x14ac:dyDescent="0.35">
      <c r="A47" s="144"/>
      <c r="B47" s="395"/>
      <c r="C47" s="395"/>
      <c r="D47" s="395"/>
      <c r="E47" s="395"/>
      <c r="F47" s="395"/>
      <c r="G47" s="395"/>
      <c r="H47" s="395"/>
      <c r="I47" s="395"/>
      <c r="J47" s="395"/>
      <c r="K47" s="395"/>
      <c r="L47" s="79">
        <v>0</v>
      </c>
    </row>
    <row r="48" spans="1:12" ht="16" thickBot="1" x14ac:dyDescent="0.4">
      <c r="A48" s="217"/>
      <c r="B48" s="385"/>
      <c r="C48" s="385"/>
      <c r="D48" s="385"/>
      <c r="E48" s="385"/>
      <c r="F48" s="385"/>
      <c r="G48" s="385"/>
      <c r="H48" s="385"/>
      <c r="I48" s="385"/>
      <c r="J48" s="385"/>
      <c r="K48" s="385"/>
      <c r="L48" s="218">
        <v>0</v>
      </c>
    </row>
    <row r="49" spans="1:12" ht="16" thickBot="1" x14ac:dyDescent="0.4">
      <c r="A49" s="386" t="s">
        <v>33</v>
      </c>
      <c r="B49" s="387"/>
      <c r="C49" s="387"/>
      <c r="D49" s="387"/>
      <c r="E49" s="387"/>
      <c r="F49" s="387"/>
      <c r="G49" s="387"/>
      <c r="H49" s="387"/>
      <c r="I49" s="387"/>
      <c r="J49" s="387"/>
      <c r="K49" s="388"/>
      <c r="L49" s="216">
        <f>SUM(L45:L48)</f>
        <v>0</v>
      </c>
    </row>
    <row r="50" spans="1:12" ht="16" thickBot="1" x14ac:dyDescent="0.4">
      <c r="A50" s="222" t="s">
        <v>1311</v>
      </c>
      <c r="B50" s="376">
        <f>SUM(G41,H41,L41,L49)</f>
        <v>0</v>
      </c>
      <c r="C50" s="376"/>
      <c r="D50" s="223"/>
      <c r="E50" s="223"/>
      <c r="F50" s="223"/>
      <c r="G50" s="223"/>
      <c r="H50" s="223"/>
      <c r="I50" s="223"/>
      <c r="J50" s="223"/>
      <c r="K50" s="223"/>
      <c r="L50" s="224"/>
    </row>
  </sheetData>
  <mergeCells count="27">
    <mergeCell ref="B50:C50"/>
    <mergeCell ref="I6:I41"/>
    <mergeCell ref="J4:J5"/>
    <mergeCell ref="K4:K5"/>
    <mergeCell ref="L4:L5"/>
    <mergeCell ref="B48:K48"/>
    <mergeCell ref="A49:K49"/>
    <mergeCell ref="A43:L43"/>
    <mergeCell ref="B44:L44"/>
    <mergeCell ref="B45:K45"/>
    <mergeCell ref="B46:K46"/>
    <mergeCell ref="B47:K47"/>
    <mergeCell ref="G4:G5"/>
    <mergeCell ref="H4:H5"/>
    <mergeCell ref="A4:A5"/>
    <mergeCell ref="A41:F41"/>
    <mergeCell ref="A1:G1"/>
    <mergeCell ref="A2:G2"/>
    <mergeCell ref="A3:H3"/>
    <mergeCell ref="A42:L42"/>
    <mergeCell ref="J41:K41"/>
    <mergeCell ref="J3:L3"/>
    <mergeCell ref="B4:B5"/>
    <mergeCell ref="C4:C5"/>
    <mergeCell ref="D4:D5"/>
    <mergeCell ref="E4:E5"/>
    <mergeCell ref="F4:F5"/>
  </mergeCells>
  <pageMargins left="0.7" right="0.7" top="0.75" bottom="0.75" header="0.3" footer="0.3"/>
  <pageSetup scale="5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6"/>
  <sheetViews>
    <sheetView zoomScale="90" zoomScaleNormal="90" workbookViewId="0">
      <pane ySplit="3" topLeftCell="A4" activePane="bottomLeft" state="frozen"/>
      <selection pane="bottomLeft" activeCell="B3" sqref="B3:B23"/>
    </sheetView>
  </sheetViews>
  <sheetFormatPr defaultColWidth="9.1796875" defaultRowHeight="14.5" x14ac:dyDescent="0.35"/>
  <cols>
    <col min="1" max="1" width="28.6328125" style="17" customWidth="1"/>
    <col min="2" max="2" width="12.26953125" style="17" customWidth="1"/>
    <col min="3" max="3" width="14" style="17" customWidth="1"/>
    <col min="4" max="4" width="29.54296875" style="17" customWidth="1"/>
    <col min="5" max="5" width="8" style="17" customWidth="1"/>
    <col min="6" max="7" width="9.1796875" style="17"/>
    <col min="8" max="8" width="10.7265625" style="17" customWidth="1"/>
    <col min="9" max="9" width="11.1796875" style="17" customWidth="1"/>
    <col min="10" max="12" width="9.1796875" style="17"/>
    <col min="13" max="13" width="8.54296875" style="17" bestFit="1" customWidth="1"/>
    <col min="14" max="14" width="12.36328125" style="17" bestFit="1" customWidth="1"/>
    <col min="15" max="15" width="11.54296875" style="17" customWidth="1"/>
    <col min="16" max="16384" width="9.1796875" style="17"/>
  </cols>
  <sheetData>
    <row r="1" spans="1:15" ht="20.25" customHeight="1" thickBot="1" x14ac:dyDescent="0.4">
      <c r="A1" s="405" t="s">
        <v>27</v>
      </c>
      <c r="B1" s="406"/>
      <c r="C1" s="406"/>
      <c r="D1" s="406"/>
      <c r="E1" s="406"/>
      <c r="F1" s="406"/>
      <c r="G1" s="406"/>
      <c r="H1" s="406"/>
      <c r="I1" s="406"/>
      <c r="J1" s="406"/>
      <c r="K1" s="407"/>
      <c r="L1" s="145" t="s">
        <v>0</v>
      </c>
      <c r="M1" s="66" t="s">
        <v>1</v>
      </c>
      <c r="N1" s="146" t="s">
        <v>2</v>
      </c>
      <c r="O1" s="67"/>
    </row>
    <row r="2" spans="1:15" ht="33" customHeight="1" thickBot="1" x14ac:dyDescent="0.4">
      <c r="A2" s="288" t="s">
        <v>1309</v>
      </c>
      <c r="B2" s="289"/>
      <c r="C2" s="289"/>
      <c r="D2" s="289"/>
      <c r="E2" s="289"/>
      <c r="F2" s="289"/>
      <c r="G2" s="289"/>
      <c r="H2" s="289"/>
      <c r="I2" s="289"/>
      <c r="J2" s="289"/>
      <c r="K2" s="289"/>
      <c r="L2" s="289"/>
      <c r="M2" s="80"/>
      <c r="N2" s="80"/>
      <c r="O2" s="164"/>
    </row>
    <row r="3" spans="1:15" s="18" customFormat="1" ht="42.5" thickBot="1" x14ac:dyDescent="0.4">
      <c r="A3" s="149" t="s">
        <v>1310</v>
      </c>
      <c r="B3" s="165" t="s">
        <v>1293</v>
      </c>
      <c r="C3" s="408" t="s">
        <v>1292</v>
      </c>
      <c r="D3" s="408"/>
      <c r="E3" s="148" t="s">
        <v>1214</v>
      </c>
      <c r="F3" s="166"/>
      <c r="G3" s="166"/>
      <c r="H3" s="166"/>
      <c r="I3" s="166"/>
      <c r="J3" s="166"/>
      <c r="K3" s="166"/>
      <c r="L3" s="166"/>
      <c r="M3" s="165" t="s">
        <v>11</v>
      </c>
      <c r="N3" s="165" t="s">
        <v>12</v>
      </c>
      <c r="O3" s="193" t="s">
        <v>13</v>
      </c>
    </row>
    <row r="4" spans="1:15" ht="25.5" customHeight="1" x14ac:dyDescent="0.35">
      <c r="A4" s="68"/>
      <c r="B4" s="69"/>
      <c r="C4" s="411"/>
      <c r="D4" s="411"/>
      <c r="E4" s="147" t="s">
        <v>1277</v>
      </c>
      <c r="F4" s="70"/>
      <c r="G4" s="70"/>
      <c r="H4" s="70"/>
      <c r="I4" s="70"/>
      <c r="J4" s="70"/>
      <c r="K4" s="70"/>
      <c r="L4" s="70"/>
      <c r="M4" s="172">
        <f>SUM(F4:L4)</f>
        <v>0</v>
      </c>
      <c r="N4" s="71"/>
      <c r="O4" s="175">
        <f>M4*N4</f>
        <v>0</v>
      </c>
    </row>
    <row r="5" spans="1:15" ht="25.5" customHeight="1" x14ac:dyDescent="0.35">
      <c r="A5" s="51"/>
      <c r="B5" s="52"/>
      <c r="C5" s="403"/>
      <c r="D5" s="403"/>
      <c r="E5" s="147" t="s">
        <v>1277</v>
      </c>
      <c r="F5" s="53"/>
      <c r="G5" s="53"/>
      <c r="H5" s="53"/>
      <c r="I5" s="53"/>
      <c r="J5" s="53"/>
      <c r="K5" s="53"/>
      <c r="L5" s="53"/>
      <c r="M5" s="173">
        <f t="shared" ref="M5:M45" si="0">SUM(F5:L5)</f>
        <v>0</v>
      </c>
      <c r="N5" s="54"/>
      <c r="O5" s="176">
        <f t="shared" ref="O5:O45" si="1">M5*N5</f>
        <v>0</v>
      </c>
    </row>
    <row r="6" spans="1:15" ht="25.5" customHeight="1" x14ac:dyDescent="0.35">
      <c r="A6" s="51"/>
      <c r="B6" s="52"/>
      <c r="C6" s="403"/>
      <c r="D6" s="403"/>
      <c r="E6" s="147" t="s">
        <v>1277</v>
      </c>
      <c r="F6" s="53"/>
      <c r="G6" s="53"/>
      <c r="H6" s="53"/>
      <c r="I6" s="53"/>
      <c r="J6" s="53"/>
      <c r="K6" s="53"/>
      <c r="L6" s="53"/>
      <c r="M6" s="173">
        <f t="shared" si="0"/>
        <v>0</v>
      </c>
      <c r="N6" s="54"/>
      <c r="O6" s="176">
        <f t="shared" si="1"/>
        <v>0</v>
      </c>
    </row>
    <row r="7" spans="1:15" ht="25.5" customHeight="1" x14ac:dyDescent="0.35">
      <c r="A7" s="51"/>
      <c r="B7" s="52"/>
      <c r="C7" s="403"/>
      <c r="D7" s="403"/>
      <c r="E7" s="147" t="s">
        <v>1277</v>
      </c>
      <c r="F7" s="53"/>
      <c r="G7" s="53"/>
      <c r="H7" s="53"/>
      <c r="I7" s="53"/>
      <c r="J7" s="53"/>
      <c r="K7" s="53"/>
      <c r="L7" s="53"/>
      <c r="M7" s="173">
        <f t="shared" si="0"/>
        <v>0</v>
      </c>
      <c r="N7" s="54"/>
      <c r="O7" s="176">
        <f t="shared" si="1"/>
        <v>0</v>
      </c>
    </row>
    <row r="8" spans="1:15" ht="25.5" customHeight="1" x14ac:dyDescent="0.35">
      <c r="A8" s="51"/>
      <c r="B8" s="52"/>
      <c r="C8" s="403"/>
      <c r="D8" s="403"/>
      <c r="E8" s="147" t="s">
        <v>1277</v>
      </c>
      <c r="F8" s="53"/>
      <c r="G8" s="53"/>
      <c r="H8" s="53"/>
      <c r="I8" s="53"/>
      <c r="J8" s="53"/>
      <c r="K8" s="53"/>
      <c r="L8" s="53"/>
      <c r="M8" s="173">
        <f t="shared" si="0"/>
        <v>0</v>
      </c>
      <c r="N8" s="54"/>
      <c r="O8" s="176">
        <f t="shared" si="1"/>
        <v>0</v>
      </c>
    </row>
    <row r="9" spans="1:15" ht="25.5" customHeight="1" x14ac:dyDescent="0.35">
      <c r="A9" s="51"/>
      <c r="B9" s="52"/>
      <c r="C9" s="403"/>
      <c r="D9" s="403"/>
      <c r="E9" s="147" t="s">
        <v>1277</v>
      </c>
      <c r="F9" s="53"/>
      <c r="G9" s="53"/>
      <c r="H9" s="53"/>
      <c r="I9" s="53"/>
      <c r="J9" s="53"/>
      <c r="K9" s="53"/>
      <c r="L9" s="53"/>
      <c r="M9" s="173">
        <f t="shared" si="0"/>
        <v>0</v>
      </c>
      <c r="N9" s="54"/>
      <c r="O9" s="176">
        <f t="shared" si="1"/>
        <v>0</v>
      </c>
    </row>
    <row r="10" spans="1:15" ht="25.5" customHeight="1" x14ac:dyDescent="0.35">
      <c r="A10" s="51"/>
      <c r="B10" s="52"/>
      <c r="C10" s="403"/>
      <c r="D10" s="403"/>
      <c r="E10" s="147" t="s">
        <v>1277</v>
      </c>
      <c r="F10" s="53"/>
      <c r="G10" s="53"/>
      <c r="H10" s="53"/>
      <c r="I10" s="53"/>
      <c r="J10" s="53"/>
      <c r="K10" s="53"/>
      <c r="L10" s="53"/>
      <c r="M10" s="173">
        <f t="shared" si="0"/>
        <v>0</v>
      </c>
      <c r="N10" s="54"/>
      <c r="O10" s="176">
        <f t="shared" si="1"/>
        <v>0</v>
      </c>
    </row>
    <row r="11" spans="1:15" ht="25.5" customHeight="1" x14ac:dyDescent="0.35">
      <c r="A11" s="51"/>
      <c r="B11" s="52"/>
      <c r="C11" s="403"/>
      <c r="D11" s="403"/>
      <c r="E11" s="147" t="s">
        <v>1277</v>
      </c>
      <c r="F11" s="53"/>
      <c r="G11" s="53"/>
      <c r="H11" s="53"/>
      <c r="I11" s="53"/>
      <c r="J11" s="53"/>
      <c r="K11" s="53"/>
      <c r="L11" s="53"/>
      <c r="M11" s="173">
        <f t="shared" si="0"/>
        <v>0</v>
      </c>
      <c r="N11" s="54"/>
      <c r="O11" s="176">
        <f t="shared" si="1"/>
        <v>0</v>
      </c>
    </row>
    <row r="12" spans="1:15" ht="25.5" customHeight="1" x14ac:dyDescent="0.35">
      <c r="A12" s="51"/>
      <c r="B12" s="52"/>
      <c r="C12" s="403"/>
      <c r="D12" s="403"/>
      <c r="E12" s="147" t="s">
        <v>1277</v>
      </c>
      <c r="F12" s="53"/>
      <c r="G12" s="53"/>
      <c r="H12" s="53"/>
      <c r="I12" s="53"/>
      <c r="J12" s="53"/>
      <c r="K12" s="53"/>
      <c r="L12" s="53"/>
      <c r="M12" s="173">
        <f t="shared" si="0"/>
        <v>0</v>
      </c>
      <c r="N12" s="54"/>
      <c r="O12" s="176">
        <f t="shared" si="1"/>
        <v>0</v>
      </c>
    </row>
    <row r="13" spans="1:15" ht="25.5" customHeight="1" x14ac:dyDescent="0.35">
      <c r="A13" s="51"/>
      <c r="B13" s="52"/>
      <c r="C13" s="403"/>
      <c r="D13" s="403"/>
      <c r="E13" s="147" t="s">
        <v>1277</v>
      </c>
      <c r="F13" s="53"/>
      <c r="G13" s="53"/>
      <c r="H13" s="53"/>
      <c r="I13" s="53"/>
      <c r="J13" s="53"/>
      <c r="K13" s="53"/>
      <c r="L13" s="53"/>
      <c r="M13" s="173">
        <f t="shared" si="0"/>
        <v>0</v>
      </c>
      <c r="N13" s="54"/>
      <c r="O13" s="176">
        <f t="shared" si="1"/>
        <v>0</v>
      </c>
    </row>
    <row r="14" spans="1:15" ht="25.5" customHeight="1" x14ac:dyDescent="0.35">
      <c r="A14" s="51"/>
      <c r="B14" s="52"/>
      <c r="C14" s="403"/>
      <c r="D14" s="403"/>
      <c r="E14" s="147" t="s">
        <v>1277</v>
      </c>
      <c r="F14" s="53"/>
      <c r="G14" s="53"/>
      <c r="H14" s="53"/>
      <c r="I14" s="53"/>
      <c r="J14" s="53"/>
      <c r="K14" s="53"/>
      <c r="L14" s="53"/>
      <c r="M14" s="173">
        <f t="shared" si="0"/>
        <v>0</v>
      </c>
      <c r="N14" s="54"/>
      <c r="O14" s="176">
        <f t="shared" si="1"/>
        <v>0</v>
      </c>
    </row>
    <row r="15" spans="1:15" ht="25.5" customHeight="1" x14ac:dyDescent="0.35">
      <c r="A15" s="51"/>
      <c r="B15" s="52"/>
      <c r="C15" s="403"/>
      <c r="D15" s="403"/>
      <c r="E15" s="147" t="s">
        <v>1277</v>
      </c>
      <c r="F15" s="53"/>
      <c r="G15" s="53"/>
      <c r="H15" s="53"/>
      <c r="I15" s="53"/>
      <c r="J15" s="53"/>
      <c r="K15" s="53"/>
      <c r="L15" s="53"/>
      <c r="M15" s="173">
        <f t="shared" si="0"/>
        <v>0</v>
      </c>
      <c r="N15" s="54"/>
      <c r="O15" s="176">
        <f t="shared" si="1"/>
        <v>0</v>
      </c>
    </row>
    <row r="16" spans="1:15" ht="25.5" customHeight="1" x14ac:dyDescent="0.35">
      <c r="A16" s="51"/>
      <c r="B16" s="52"/>
      <c r="C16" s="403"/>
      <c r="D16" s="403"/>
      <c r="E16" s="147" t="s">
        <v>1277</v>
      </c>
      <c r="F16" s="53"/>
      <c r="G16" s="53"/>
      <c r="H16" s="53"/>
      <c r="I16" s="53"/>
      <c r="J16" s="53"/>
      <c r="K16" s="53"/>
      <c r="L16" s="53"/>
      <c r="M16" s="173">
        <f t="shared" si="0"/>
        <v>0</v>
      </c>
      <c r="N16" s="54"/>
      <c r="O16" s="176">
        <f t="shared" si="1"/>
        <v>0</v>
      </c>
    </row>
    <row r="17" spans="1:15" ht="25.5" customHeight="1" x14ac:dyDescent="0.35">
      <c r="A17" s="51"/>
      <c r="B17" s="52"/>
      <c r="C17" s="403"/>
      <c r="D17" s="403"/>
      <c r="E17" s="147" t="s">
        <v>1277</v>
      </c>
      <c r="F17" s="53"/>
      <c r="G17" s="53"/>
      <c r="H17" s="53"/>
      <c r="I17" s="53"/>
      <c r="J17" s="53"/>
      <c r="K17" s="53"/>
      <c r="L17" s="53"/>
      <c r="M17" s="173">
        <f t="shared" si="0"/>
        <v>0</v>
      </c>
      <c r="N17" s="54"/>
      <c r="O17" s="176">
        <f t="shared" si="1"/>
        <v>0</v>
      </c>
    </row>
    <row r="18" spans="1:15" ht="25.5" customHeight="1" x14ac:dyDescent="0.35">
      <c r="A18" s="51"/>
      <c r="B18" s="52"/>
      <c r="C18" s="403"/>
      <c r="D18" s="403"/>
      <c r="E18" s="147" t="s">
        <v>1277</v>
      </c>
      <c r="F18" s="53"/>
      <c r="G18" s="53"/>
      <c r="H18" s="53"/>
      <c r="I18" s="53"/>
      <c r="J18" s="53"/>
      <c r="K18" s="53"/>
      <c r="L18" s="53"/>
      <c r="M18" s="173">
        <f t="shared" si="0"/>
        <v>0</v>
      </c>
      <c r="N18" s="54"/>
      <c r="O18" s="176">
        <f t="shared" si="1"/>
        <v>0</v>
      </c>
    </row>
    <row r="19" spans="1:15" ht="25.5" customHeight="1" x14ac:dyDescent="0.35">
      <c r="A19" s="51"/>
      <c r="B19" s="52"/>
      <c r="C19" s="403"/>
      <c r="D19" s="403"/>
      <c r="E19" s="147" t="s">
        <v>1277</v>
      </c>
      <c r="F19" s="53"/>
      <c r="G19" s="53"/>
      <c r="H19" s="53"/>
      <c r="I19" s="53"/>
      <c r="J19" s="53"/>
      <c r="K19" s="53"/>
      <c r="L19" s="53"/>
      <c r="M19" s="173">
        <f t="shared" si="0"/>
        <v>0</v>
      </c>
      <c r="N19" s="54"/>
      <c r="O19" s="176">
        <f t="shared" si="1"/>
        <v>0</v>
      </c>
    </row>
    <row r="20" spans="1:15" ht="25.5" customHeight="1" x14ac:dyDescent="0.35">
      <c r="A20" s="51"/>
      <c r="B20" s="52"/>
      <c r="C20" s="403"/>
      <c r="D20" s="403"/>
      <c r="E20" s="147" t="s">
        <v>1277</v>
      </c>
      <c r="F20" s="53"/>
      <c r="G20" s="53"/>
      <c r="H20" s="53"/>
      <c r="I20" s="53"/>
      <c r="J20" s="53"/>
      <c r="K20" s="53"/>
      <c r="L20" s="53"/>
      <c r="M20" s="173">
        <f t="shared" si="0"/>
        <v>0</v>
      </c>
      <c r="N20" s="54"/>
      <c r="O20" s="176">
        <f t="shared" si="1"/>
        <v>0</v>
      </c>
    </row>
    <row r="21" spans="1:15" ht="25.5" customHeight="1" x14ac:dyDescent="0.35">
      <c r="A21" s="51"/>
      <c r="B21" s="52"/>
      <c r="C21" s="403"/>
      <c r="D21" s="403"/>
      <c r="E21" s="147" t="s">
        <v>1277</v>
      </c>
      <c r="F21" s="53"/>
      <c r="G21" s="53"/>
      <c r="H21" s="53"/>
      <c r="I21" s="53"/>
      <c r="J21" s="53"/>
      <c r="K21" s="53"/>
      <c r="L21" s="53"/>
      <c r="M21" s="173">
        <f t="shared" si="0"/>
        <v>0</v>
      </c>
      <c r="N21" s="54"/>
      <c r="O21" s="176">
        <f t="shared" si="1"/>
        <v>0</v>
      </c>
    </row>
    <row r="22" spans="1:15" ht="25.5" customHeight="1" x14ac:dyDescent="0.35">
      <c r="A22" s="51"/>
      <c r="B22" s="52"/>
      <c r="C22" s="403"/>
      <c r="D22" s="403"/>
      <c r="E22" s="147" t="s">
        <v>1277</v>
      </c>
      <c r="F22" s="53"/>
      <c r="G22" s="53"/>
      <c r="H22" s="53"/>
      <c r="I22" s="53"/>
      <c r="J22" s="53"/>
      <c r="K22" s="53"/>
      <c r="L22" s="53"/>
      <c r="M22" s="173">
        <f t="shared" si="0"/>
        <v>0</v>
      </c>
      <c r="N22" s="54"/>
      <c r="O22" s="176">
        <f t="shared" si="1"/>
        <v>0</v>
      </c>
    </row>
    <row r="23" spans="1:15" ht="25.5" customHeight="1" x14ac:dyDescent="0.35">
      <c r="A23" s="51"/>
      <c r="B23" s="52"/>
      <c r="C23" s="403"/>
      <c r="D23" s="403"/>
      <c r="E23" s="147" t="s">
        <v>1277</v>
      </c>
      <c r="F23" s="53"/>
      <c r="G23" s="53"/>
      <c r="H23" s="53"/>
      <c r="I23" s="53"/>
      <c r="J23" s="53"/>
      <c r="K23" s="53"/>
      <c r="L23" s="53"/>
      <c r="M23" s="173">
        <f t="shared" si="0"/>
        <v>0</v>
      </c>
      <c r="N23" s="54"/>
      <c r="O23" s="176">
        <f t="shared" si="1"/>
        <v>0</v>
      </c>
    </row>
    <row r="24" spans="1:15" ht="25.5" customHeight="1" x14ac:dyDescent="0.35">
      <c r="A24" s="51"/>
      <c r="B24" s="52"/>
      <c r="C24" s="403"/>
      <c r="D24" s="403"/>
      <c r="E24" s="147" t="s">
        <v>1277</v>
      </c>
      <c r="F24" s="53"/>
      <c r="G24" s="53"/>
      <c r="H24" s="53"/>
      <c r="I24" s="53"/>
      <c r="J24" s="53"/>
      <c r="K24" s="53"/>
      <c r="L24" s="53"/>
      <c r="M24" s="173">
        <f t="shared" si="0"/>
        <v>0</v>
      </c>
      <c r="N24" s="54"/>
      <c r="O24" s="176">
        <f t="shared" si="1"/>
        <v>0</v>
      </c>
    </row>
    <row r="25" spans="1:15" ht="25.5" customHeight="1" x14ac:dyDescent="0.35">
      <c r="A25" s="51"/>
      <c r="B25" s="52"/>
      <c r="C25" s="403"/>
      <c r="D25" s="403"/>
      <c r="E25" s="147" t="s">
        <v>1277</v>
      </c>
      <c r="F25" s="53"/>
      <c r="G25" s="53"/>
      <c r="H25" s="53"/>
      <c r="I25" s="53"/>
      <c r="J25" s="53"/>
      <c r="K25" s="53"/>
      <c r="L25" s="53"/>
      <c r="M25" s="173">
        <f t="shared" si="0"/>
        <v>0</v>
      </c>
      <c r="N25" s="54"/>
      <c r="O25" s="176">
        <f t="shared" si="1"/>
        <v>0</v>
      </c>
    </row>
    <row r="26" spans="1:15" ht="25.5" customHeight="1" x14ac:dyDescent="0.35">
      <c r="A26" s="51"/>
      <c r="B26" s="52"/>
      <c r="C26" s="403"/>
      <c r="D26" s="403"/>
      <c r="E26" s="147" t="s">
        <v>1277</v>
      </c>
      <c r="F26" s="53"/>
      <c r="G26" s="53"/>
      <c r="H26" s="53"/>
      <c r="I26" s="53"/>
      <c r="J26" s="53"/>
      <c r="K26" s="53"/>
      <c r="L26" s="53"/>
      <c r="M26" s="173">
        <f t="shared" si="0"/>
        <v>0</v>
      </c>
      <c r="N26" s="54"/>
      <c r="O26" s="176">
        <f t="shared" si="1"/>
        <v>0</v>
      </c>
    </row>
    <row r="27" spans="1:15" ht="25.5" customHeight="1" x14ac:dyDescent="0.35">
      <c r="A27" s="51"/>
      <c r="B27" s="52"/>
      <c r="C27" s="403"/>
      <c r="D27" s="403"/>
      <c r="E27" s="147" t="s">
        <v>1277</v>
      </c>
      <c r="F27" s="53"/>
      <c r="G27" s="53"/>
      <c r="H27" s="53"/>
      <c r="I27" s="53"/>
      <c r="J27" s="53"/>
      <c r="K27" s="53"/>
      <c r="L27" s="53"/>
      <c r="M27" s="173">
        <f t="shared" si="0"/>
        <v>0</v>
      </c>
      <c r="N27" s="54"/>
      <c r="O27" s="176">
        <f t="shared" si="1"/>
        <v>0</v>
      </c>
    </row>
    <row r="28" spans="1:15" ht="25.5" customHeight="1" x14ac:dyDescent="0.35">
      <c r="A28" s="51"/>
      <c r="B28" s="52"/>
      <c r="C28" s="403"/>
      <c r="D28" s="403"/>
      <c r="E28" s="147" t="s">
        <v>1277</v>
      </c>
      <c r="F28" s="53"/>
      <c r="G28" s="53"/>
      <c r="H28" s="53"/>
      <c r="I28" s="53"/>
      <c r="J28" s="53"/>
      <c r="K28" s="53"/>
      <c r="L28" s="53"/>
      <c r="M28" s="173">
        <f t="shared" si="0"/>
        <v>0</v>
      </c>
      <c r="N28" s="54"/>
      <c r="O28" s="176">
        <f t="shared" si="1"/>
        <v>0</v>
      </c>
    </row>
    <row r="29" spans="1:15" ht="25.5" customHeight="1" x14ac:dyDescent="0.35">
      <c r="A29" s="51"/>
      <c r="B29" s="52"/>
      <c r="C29" s="403"/>
      <c r="D29" s="403"/>
      <c r="E29" s="147" t="s">
        <v>1277</v>
      </c>
      <c r="F29" s="53"/>
      <c r="G29" s="53"/>
      <c r="H29" s="53"/>
      <c r="I29" s="53"/>
      <c r="J29" s="53"/>
      <c r="K29" s="53"/>
      <c r="L29" s="53"/>
      <c r="M29" s="173">
        <f t="shared" si="0"/>
        <v>0</v>
      </c>
      <c r="N29" s="54"/>
      <c r="O29" s="176">
        <f t="shared" si="1"/>
        <v>0</v>
      </c>
    </row>
    <row r="30" spans="1:15" ht="25.5" customHeight="1" x14ac:dyDescent="0.35">
      <c r="A30" s="51"/>
      <c r="B30" s="52"/>
      <c r="C30" s="403"/>
      <c r="D30" s="403"/>
      <c r="E30" s="147" t="s">
        <v>1277</v>
      </c>
      <c r="F30" s="53"/>
      <c r="G30" s="53"/>
      <c r="H30" s="53"/>
      <c r="I30" s="53"/>
      <c r="J30" s="53"/>
      <c r="K30" s="53"/>
      <c r="L30" s="53"/>
      <c r="M30" s="173">
        <f t="shared" si="0"/>
        <v>0</v>
      </c>
      <c r="N30" s="54"/>
      <c r="O30" s="176">
        <f t="shared" si="1"/>
        <v>0</v>
      </c>
    </row>
    <row r="31" spans="1:15" ht="25.5" customHeight="1" x14ac:dyDescent="0.35">
      <c r="A31" s="51"/>
      <c r="B31" s="52"/>
      <c r="C31" s="403"/>
      <c r="D31" s="403"/>
      <c r="E31" s="147" t="s">
        <v>1277</v>
      </c>
      <c r="F31" s="53"/>
      <c r="G31" s="53"/>
      <c r="H31" s="53"/>
      <c r="I31" s="53"/>
      <c r="J31" s="53"/>
      <c r="K31" s="53"/>
      <c r="L31" s="53"/>
      <c r="M31" s="173">
        <f t="shared" si="0"/>
        <v>0</v>
      </c>
      <c r="N31" s="54"/>
      <c r="O31" s="176">
        <f t="shared" si="1"/>
        <v>0</v>
      </c>
    </row>
    <row r="32" spans="1:15" ht="25.5" customHeight="1" x14ac:dyDescent="0.35">
      <c r="A32" s="51"/>
      <c r="B32" s="52"/>
      <c r="C32" s="403"/>
      <c r="D32" s="403"/>
      <c r="E32" s="147" t="s">
        <v>1277</v>
      </c>
      <c r="F32" s="53"/>
      <c r="G32" s="53"/>
      <c r="H32" s="53"/>
      <c r="I32" s="53"/>
      <c r="J32" s="53"/>
      <c r="K32" s="53"/>
      <c r="L32" s="53"/>
      <c r="M32" s="173">
        <f t="shared" si="0"/>
        <v>0</v>
      </c>
      <c r="N32" s="54"/>
      <c r="O32" s="176">
        <f t="shared" si="1"/>
        <v>0</v>
      </c>
    </row>
    <row r="33" spans="1:15" ht="25.5" customHeight="1" x14ac:dyDescent="0.35">
      <c r="A33" s="51"/>
      <c r="B33" s="52"/>
      <c r="C33" s="403"/>
      <c r="D33" s="403"/>
      <c r="E33" s="147" t="s">
        <v>1277</v>
      </c>
      <c r="F33" s="53"/>
      <c r="G33" s="53"/>
      <c r="H33" s="53"/>
      <c r="I33" s="53"/>
      <c r="J33" s="53"/>
      <c r="K33" s="53"/>
      <c r="L33" s="53"/>
      <c r="M33" s="173">
        <f t="shared" si="0"/>
        <v>0</v>
      </c>
      <c r="N33" s="54"/>
      <c r="O33" s="176">
        <f t="shared" si="1"/>
        <v>0</v>
      </c>
    </row>
    <row r="34" spans="1:15" ht="25.5" customHeight="1" x14ac:dyDescent="0.35">
      <c r="A34" s="51"/>
      <c r="B34" s="52"/>
      <c r="C34" s="403"/>
      <c r="D34" s="403"/>
      <c r="E34" s="147" t="s">
        <v>1277</v>
      </c>
      <c r="F34" s="53"/>
      <c r="G34" s="53"/>
      <c r="H34" s="53"/>
      <c r="I34" s="53"/>
      <c r="J34" s="53"/>
      <c r="K34" s="53"/>
      <c r="L34" s="53"/>
      <c r="M34" s="173">
        <f t="shared" si="0"/>
        <v>0</v>
      </c>
      <c r="N34" s="54"/>
      <c r="O34" s="176">
        <f t="shared" si="1"/>
        <v>0</v>
      </c>
    </row>
    <row r="35" spans="1:15" ht="25.5" customHeight="1" x14ac:dyDescent="0.35">
      <c r="A35" s="51"/>
      <c r="B35" s="52"/>
      <c r="C35" s="403"/>
      <c r="D35" s="403"/>
      <c r="E35" s="147" t="s">
        <v>1277</v>
      </c>
      <c r="F35" s="53"/>
      <c r="G35" s="53"/>
      <c r="H35" s="53"/>
      <c r="I35" s="53"/>
      <c r="J35" s="53"/>
      <c r="K35" s="53"/>
      <c r="L35" s="53"/>
      <c r="M35" s="173">
        <f t="shared" si="0"/>
        <v>0</v>
      </c>
      <c r="N35" s="54"/>
      <c r="O35" s="176">
        <f t="shared" si="1"/>
        <v>0</v>
      </c>
    </row>
    <row r="36" spans="1:15" ht="25.5" customHeight="1" x14ac:dyDescent="0.35">
      <c r="A36" s="51"/>
      <c r="B36" s="52"/>
      <c r="C36" s="403"/>
      <c r="D36" s="403"/>
      <c r="E36" s="147" t="s">
        <v>1277</v>
      </c>
      <c r="F36" s="53"/>
      <c r="G36" s="53"/>
      <c r="H36" s="53"/>
      <c r="I36" s="53"/>
      <c r="J36" s="53"/>
      <c r="K36" s="53"/>
      <c r="L36" s="53"/>
      <c r="M36" s="173">
        <f t="shared" si="0"/>
        <v>0</v>
      </c>
      <c r="N36" s="54"/>
      <c r="O36" s="176">
        <f t="shared" si="1"/>
        <v>0</v>
      </c>
    </row>
    <row r="37" spans="1:15" ht="25.5" customHeight="1" x14ac:dyDescent="0.35">
      <c r="A37" s="51"/>
      <c r="B37" s="52"/>
      <c r="C37" s="403"/>
      <c r="D37" s="403"/>
      <c r="E37" s="147" t="s">
        <v>1277</v>
      </c>
      <c r="F37" s="53"/>
      <c r="G37" s="53"/>
      <c r="H37" s="53"/>
      <c r="I37" s="53"/>
      <c r="J37" s="53"/>
      <c r="K37" s="53"/>
      <c r="L37" s="53"/>
      <c r="M37" s="173">
        <f t="shared" si="0"/>
        <v>0</v>
      </c>
      <c r="N37" s="54"/>
      <c r="O37" s="176">
        <f t="shared" si="1"/>
        <v>0</v>
      </c>
    </row>
    <row r="38" spans="1:15" ht="25.5" customHeight="1" x14ac:dyDescent="0.35">
      <c r="A38" s="51"/>
      <c r="B38" s="52"/>
      <c r="C38" s="403"/>
      <c r="D38" s="403"/>
      <c r="E38" s="147" t="s">
        <v>1277</v>
      </c>
      <c r="F38" s="53"/>
      <c r="G38" s="53"/>
      <c r="H38" s="53"/>
      <c r="I38" s="53"/>
      <c r="J38" s="53"/>
      <c r="K38" s="53"/>
      <c r="L38" s="53"/>
      <c r="M38" s="173">
        <f t="shared" si="0"/>
        <v>0</v>
      </c>
      <c r="N38" s="54"/>
      <c r="O38" s="176">
        <f t="shared" si="1"/>
        <v>0</v>
      </c>
    </row>
    <row r="39" spans="1:15" ht="25.5" customHeight="1" x14ac:dyDescent="0.35">
      <c r="A39" s="51"/>
      <c r="B39" s="52"/>
      <c r="C39" s="403"/>
      <c r="D39" s="403"/>
      <c r="E39" s="147" t="s">
        <v>1277</v>
      </c>
      <c r="F39" s="53"/>
      <c r="G39" s="53"/>
      <c r="H39" s="53"/>
      <c r="I39" s="53"/>
      <c r="J39" s="53"/>
      <c r="K39" s="53"/>
      <c r="L39" s="53"/>
      <c r="M39" s="173">
        <f t="shared" si="0"/>
        <v>0</v>
      </c>
      <c r="N39" s="54"/>
      <c r="O39" s="176">
        <f t="shared" si="1"/>
        <v>0</v>
      </c>
    </row>
    <row r="40" spans="1:15" ht="25.5" customHeight="1" x14ac:dyDescent="0.35">
      <c r="A40" s="51"/>
      <c r="B40" s="52"/>
      <c r="C40" s="403"/>
      <c r="D40" s="403"/>
      <c r="E40" s="147" t="s">
        <v>1277</v>
      </c>
      <c r="F40" s="53"/>
      <c r="G40" s="53"/>
      <c r="H40" s="53"/>
      <c r="I40" s="53"/>
      <c r="J40" s="53"/>
      <c r="K40" s="53"/>
      <c r="L40" s="53"/>
      <c r="M40" s="173">
        <f t="shared" si="0"/>
        <v>0</v>
      </c>
      <c r="N40" s="54"/>
      <c r="O40" s="176">
        <f t="shared" si="1"/>
        <v>0</v>
      </c>
    </row>
    <row r="41" spans="1:15" ht="25.5" customHeight="1" x14ac:dyDescent="0.35">
      <c r="A41" s="51"/>
      <c r="B41" s="52"/>
      <c r="C41" s="403"/>
      <c r="D41" s="403"/>
      <c r="E41" s="147" t="s">
        <v>1277</v>
      </c>
      <c r="F41" s="53"/>
      <c r="G41" s="53"/>
      <c r="H41" s="53"/>
      <c r="I41" s="53"/>
      <c r="J41" s="53"/>
      <c r="K41" s="53"/>
      <c r="L41" s="53"/>
      <c r="M41" s="173">
        <f t="shared" si="0"/>
        <v>0</v>
      </c>
      <c r="N41" s="54"/>
      <c r="O41" s="176">
        <f t="shared" si="1"/>
        <v>0</v>
      </c>
    </row>
    <row r="42" spans="1:15" ht="25.5" customHeight="1" x14ac:dyDescent="0.35">
      <c r="A42" s="51"/>
      <c r="B42" s="52"/>
      <c r="C42" s="403"/>
      <c r="D42" s="403"/>
      <c r="E42" s="147" t="s">
        <v>1277</v>
      </c>
      <c r="F42" s="53"/>
      <c r="G42" s="53"/>
      <c r="H42" s="53"/>
      <c r="I42" s="53"/>
      <c r="J42" s="53"/>
      <c r="K42" s="53"/>
      <c r="L42" s="53"/>
      <c r="M42" s="173">
        <f t="shared" si="0"/>
        <v>0</v>
      </c>
      <c r="N42" s="54"/>
      <c r="O42" s="176">
        <f t="shared" si="1"/>
        <v>0</v>
      </c>
    </row>
    <row r="43" spans="1:15" ht="25.5" customHeight="1" x14ac:dyDescent="0.35">
      <c r="A43" s="51"/>
      <c r="B43" s="52"/>
      <c r="C43" s="403"/>
      <c r="D43" s="403"/>
      <c r="E43" s="147" t="s">
        <v>1277</v>
      </c>
      <c r="F43" s="53"/>
      <c r="G43" s="53"/>
      <c r="H43" s="53"/>
      <c r="I43" s="53"/>
      <c r="J43" s="53"/>
      <c r="K43" s="53"/>
      <c r="L43" s="53"/>
      <c r="M43" s="173">
        <f t="shared" si="0"/>
        <v>0</v>
      </c>
      <c r="N43" s="54"/>
      <c r="O43" s="176">
        <f t="shared" si="1"/>
        <v>0</v>
      </c>
    </row>
    <row r="44" spans="1:15" ht="25.5" customHeight="1" x14ac:dyDescent="0.35">
      <c r="A44" s="51"/>
      <c r="B44" s="52"/>
      <c r="C44" s="403"/>
      <c r="D44" s="403"/>
      <c r="E44" s="147" t="s">
        <v>1277</v>
      </c>
      <c r="F44" s="53"/>
      <c r="G44" s="53"/>
      <c r="H44" s="53"/>
      <c r="I44" s="53"/>
      <c r="J44" s="53"/>
      <c r="K44" s="53"/>
      <c r="L44" s="53"/>
      <c r="M44" s="173">
        <f t="shared" si="0"/>
        <v>0</v>
      </c>
      <c r="N44" s="54"/>
      <c r="O44" s="176">
        <f t="shared" si="1"/>
        <v>0</v>
      </c>
    </row>
    <row r="45" spans="1:15" ht="34.5" customHeight="1" thickBot="1" x14ac:dyDescent="0.4">
      <c r="A45" s="167"/>
      <c r="B45" s="168"/>
      <c r="C45" s="404"/>
      <c r="D45" s="404"/>
      <c r="E45" s="169" t="s">
        <v>1277</v>
      </c>
      <c r="F45" s="170"/>
      <c r="G45" s="170"/>
      <c r="H45" s="170"/>
      <c r="I45" s="170"/>
      <c r="J45" s="170"/>
      <c r="K45" s="170"/>
      <c r="L45" s="170"/>
      <c r="M45" s="174">
        <f t="shared" si="0"/>
        <v>0</v>
      </c>
      <c r="N45" s="171"/>
      <c r="O45" s="177">
        <f t="shared" si="1"/>
        <v>0</v>
      </c>
    </row>
    <row r="46" spans="1:15" ht="26.25" customHeight="1" thickBot="1" x14ac:dyDescent="0.4">
      <c r="A46" s="409" t="s">
        <v>1294</v>
      </c>
      <c r="B46" s="410"/>
      <c r="C46" s="410"/>
      <c r="D46" s="410"/>
      <c r="E46" s="410"/>
      <c r="F46" s="410"/>
      <c r="G46" s="410"/>
      <c r="H46" s="410"/>
      <c r="I46" s="410"/>
      <c r="J46" s="410"/>
      <c r="K46" s="410"/>
      <c r="L46" s="410"/>
      <c r="M46" s="410"/>
      <c r="N46" s="410"/>
      <c r="O46" s="178">
        <f>SUM(O4:O45)</f>
        <v>0</v>
      </c>
    </row>
  </sheetData>
  <mergeCells count="46">
    <mergeCell ref="A2:L2"/>
    <mergeCell ref="A1:K1"/>
    <mergeCell ref="C3:D3"/>
    <mergeCell ref="A46:N46"/>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43:D43"/>
    <mergeCell ref="C44:D44"/>
    <mergeCell ref="C45:D45"/>
    <mergeCell ref="C38:D38"/>
    <mergeCell ref="C39:D39"/>
    <mergeCell ref="C40:D40"/>
    <mergeCell ref="C41:D41"/>
    <mergeCell ref="C42:D42"/>
  </mergeCells>
  <pageMargins left="0.7" right="0.7" top="0.75" bottom="0.75" header="0.3" footer="0.3"/>
  <pageSetup scale="62"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2"/>
  <sheetViews>
    <sheetView zoomScaleNormal="100" workbookViewId="0">
      <pane ySplit="3" topLeftCell="A4" activePane="bottomLeft" state="frozen"/>
      <selection pane="bottomLeft" sqref="A1:J1"/>
    </sheetView>
  </sheetViews>
  <sheetFormatPr defaultColWidth="9.1796875" defaultRowHeight="14" x14ac:dyDescent="0.3"/>
  <cols>
    <col min="1" max="8" width="9.1796875" style="6"/>
    <col min="9" max="9" width="14.26953125" style="6" customWidth="1"/>
    <col min="10" max="11" width="10.81640625" style="6" customWidth="1"/>
    <col min="12" max="12" width="10.1796875" style="6" bestFit="1" customWidth="1"/>
    <col min="13" max="13" width="9.1796875" style="6"/>
    <col min="14" max="14" width="12.7265625" style="6" customWidth="1"/>
    <col min="15" max="16384" width="9.1796875" style="6"/>
  </cols>
  <sheetData>
    <row r="1" spans="1:14" ht="20.25" customHeight="1" thickBot="1" x14ac:dyDescent="0.35">
      <c r="A1" s="423" t="s">
        <v>27</v>
      </c>
      <c r="B1" s="424"/>
      <c r="C1" s="424"/>
      <c r="D1" s="424"/>
      <c r="E1" s="424"/>
      <c r="F1" s="424"/>
      <c r="G1" s="424"/>
      <c r="H1" s="424"/>
      <c r="I1" s="424"/>
      <c r="J1" s="425"/>
      <c r="K1" s="183" t="s">
        <v>0</v>
      </c>
      <c r="L1" s="184" t="s">
        <v>1</v>
      </c>
      <c r="M1" s="183" t="s">
        <v>2</v>
      </c>
      <c r="N1" s="185"/>
    </row>
    <row r="2" spans="1:14" ht="33.75" customHeight="1" thickBot="1" x14ac:dyDescent="0.35">
      <c r="A2" s="288" t="s">
        <v>1296</v>
      </c>
      <c r="B2" s="289"/>
      <c r="C2" s="289"/>
      <c r="D2" s="289"/>
      <c r="E2" s="289"/>
      <c r="F2" s="289"/>
      <c r="G2" s="289"/>
      <c r="H2" s="289"/>
      <c r="I2" s="289"/>
      <c r="J2" s="80"/>
      <c r="K2" s="80"/>
      <c r="L2" s="80"/>
      <c r="M2" s="80"/>
      <c r="N2" s="164"/>
    </row>
    <row r="3" spans="1:14" s="14" customFormat="1" ht="28.5" thickBot="1" x14ac:dyDescent="0.35">
      <c r="A3" s="416" t="s">
        <v>1297</v>
      </c>
      <c r="B3" s="417"/>
      <c r="C3" s="417"/>
      <c r="D3" s="418" t="s">
        <v>1298</v>
      </c>
      <c r="E3" s="417"/>
      <c r="F3" s="417"/>
      <c r="G3" s="417"/>
      <c r="H3" s="417"/>
      <c r="I3" s="419"/>
      <c r="J3" s="194" t="s">
        <v>1301</v>
      </c>
      <c r="K3" s="194" t="s">
        <v>1308</v>
      </c>
      <c r="L3" s="194" t="s">
        <v>1299</v>
      </c>
      <c r="M3" s="194" t="s">
        <v>1300</v>
      </c>
      <c r="N3" s="195" t="s">
        <v>13</v>
      </c>
    </row>
    <row r="4" spans="1:14" ht="22.5" customHeight="1" x14ac:dyDescent="0.3">
      <c r="A4" s="426"/>
      <c r="B4" s="427"/>
      <c r="C4" s="427"/>
      <c r="D4" s="427"/>
      <c r="E4" s="427"/>
      <c r="F4" s="427"/>
      <c r="G4" s="427"/>
      <c r="H4" s="427"/>
      <c r="I4" s="427"/>
      <c r="J4" s="64"/>
      <c r="K4" s="64"/>
      <c r="L4" s="65"/>
      <c r="M4" s="65"/>
      <c r="N4" s="191">
        <f>L4*M4</f>
        <v>0</v>
      </c>
    </row>
    <row r="5" spans="1:14" ht="22.5" customHeight="1" x14ac:dyDescent="0.3">
      <c r="A5" s="428"/>
      <c r="B5" s="429"/>
      <c r="C5" s="429"/>
      <c r="D5" s="429"/>
      <c r="E5" s="429"/>
      <c r="F5" s="429"/>
      <c r="G5" s="429"/>
      <c r="H5" s="429"/>
      <c r="I5" s="429"/>
      <c r="J5" s="55"/>
      <c r="K5" s="55"/>
      <c r="L5" s="56"/>
      <c r="M5" s="56"/>
      <c r="N5" s="187">
        <f t="shared" ref="N5:N20" si="0">L5*M5</f>
        <v>0</v>
      </c>
    </row>
    <row r="6" spans="1:14" ht="22.5" customHeight="1" x14ac:dyDescent="0.3">
      <c r="A6" s="428"/>
      <c r="B6" s="429"/>
      <c r="C6" s="429"/>
      <c r="D6" s="429"/>
      <c r="E6" s="429"/>
      <c r="F6" s="429"/>
      <c r="G6" s="429"/>
      <c r="H6" s="429"/>
      <c r="I6" s="429"/>
      <c r="J6" s="55"/>
      <c r="K6" s="55"/>
      <c r="L6" s="56"/>
      <c r="M6" s="56"/>
      <c r="N6" s="187">
        <f t="shared" si="0"/>
        <v>0</v>
      </c>
    </row>
    <row r="7" spans="1:14" ht="22.5" customHeight="1" x14ac:dyDescent="0.3">
      <c r="A7" s="412"/>
      <c r="B7" s="413"/>
      <c r="C7" s="413"/>
      <c r="D7" s="413"/>
      <c r="E7" s="413"/>
      <c r="F7" s="413"/>
      <c r="G7" s="413"/>
      <c r="H7" s="413"/>
      <c r="I7" s="413"/>
      <c r="J7" s="57"/>
      <c r="K7" s="57"/>
      <c r="L7" s="53"/>
      <c r="M7" s="54"/>
      <c r="N7" s="187">
        <f t="shared" si="0"/>
        <v>0</v>
      </c>
    </row>
    <row r="8" spans="1:14" ht="22.5" customHeight="1" x14ac:dyDescent="0.3">
      <c r="A8" s="412"/>
      <c r="B8" s="413"/>
      <c r="C8" s="413"/>
      <c r="D8" s="413"/>
      <c r="E8" s="413"/>
      <c r="F8" s="413"/>
      <c r="G8" s="413"/>
      <c r="H8" s="413"/>
      <c r="I8" s="413"/>
      <c r="J8" s="57"/>
      <c r="K8" s="57"/>
      <c r="L8" s="53"/>
      <c r="M8" s="54"/>
      <c r="N8" s="187">
        <f t="shared" si="0"/>
        <v>0</v>
      </c>
    </row>
    <row r="9" spans="1:14" ht="22.5" customHeight="1" x14ac:dyDescent="0.3">
      <c r="A9" s="412"/>
      <c r="B9" s="413"/>
      <c r="C9" s="413"/>
      <c r="D9" s="413"/>
      <c r="E9" s="413"/>
      <c r="F9" s="413"/>
      <c r="G9" s="413"/>
      <c r="H9" s="413"/>
      <c r="I9" s="413"/>
      <c r="J9" s="57"/>
      <c r="K9" s="57"/>
      <c r="L9" s="53"/>
      <c r="M9" s="54"/>
      <c r="N9" s="187">
        <f t="shared" si="0"/>
        <v>0</v>
      </c>
    </row>
    <row r="10" spans="1:14" ht="22.5" customHeight="1" x14ac:dyDescent="0.3">
      <c r="A10" s="412"/>
      <c r="B10" s="413"/>
      <c r="C10" s="413"/>
      <c r="D10" s="413"/>
      <c r="E10" s="413"/>
      <c r="F10" s="413"/>
      <c r="G10" s="413"/>
      <c r="H10" s="413"/>
      <c r="I10" s="413"/>
      <c r="J10" s="57"/>
      <c r="K10" s="57"/>
      <c r="L10" s="53"/>
      <c r="M10" s="54"/>
      <c r="N10" s="187">
        <f t="shared" si="0"/>
        <v>0</v>
      </c>
    </row>
    <row r="11" spans="1:14" ht="22.5" customHeight="1" x14ac:dyDescent="0.3">
      <c r="A11" s="412"/>
      <c r="B11" s="413"/>
      <c r="C11" s="413"/>
      <c r="D11" s="413"/>
      <c r="E11" s="413"/>
      <c r="F11" s="413"/>
      <c r="G11" s="413"/>
      <c r="H11" s="413"/>
      <c r="I11" s="413"/>
      <c r="J11" s="57"/>
      <c r="K11" s="57"/>
      <c r="L11" s="53"/>
      <c r="M11" s="54"/>
      <c r="N11" s="187">
        <f t="shared" si="0"/>
        <v>0</v>
      </c>
    </row>
    <row r="12" spans="1:14" ht="22.5" customHeight="1" x14ac:dyDescent="0.3">
      <c r="A12" s="412"/>
      <c r="B12" s="413"/>
      <c r="C12" s="413"/>
      <c r="D12" s="413"/>
      <c r="E12" s="413"/>
      <c r="F12" s="413"/>
      <c r="G12" s="413"/>
      <c r="H12" s="413"/>
      <c r="I12" s="413"/>
      <c r="J12" s="57"/>
      <c r="K12" s="57"/>
      <c r="L12" s="53"/>
      <c r="M12" s="54"/>
      <c r="N12" s="187">
        <f t="shared" si="0"/>
        <v>0</v>
      </c>
    </row>
    <row r="13" spans="1:14" ht="22.5" customHeight="1" x14ac:dyDescent="0.3">
      <c r="A13" s="412"/>
      <c r="B13" s="413"/>
      <c r="C13" s="413"/>
      <c r="D13" s="413"/>
      <c r="E13" s="413"/>
      <c r="F13" s="413"/>
      <c r="G13" s="413"/>
      <c r="H13" s="413"/>
      <c r="I13" s="413"/>
      <c r="J13" s="57"/>
      <c r="K13" s="57"/>
      <c r="L13" s="53"/>
      <c r="M13" s="54"/>
      <c r="N13" s="187">
        <f t="shared" si="0"/>
        <v>0</v>
      </c>
    </row>
    <row r="14" spans="1:14" ht="22.5" customHeight="1" x14ac:dyDescent="0.3">
      <c r="A14" s="412"/>
      <c r="B14" s="413"/>
      <c r="C14" s="413"/>
      <c r="D14" s="413"/>
      <c r="E14" s="413"/>
      <c r="F14" s="413"/>
      <c r="G14" s="413"/>
      <c r="H14" s="413"/>
      <c r="I14" s="413"/>
      <c r="J14" s="57"/>
      <c r="K14" s="57"/>
      <c r="L14" s="53"/>
      <c r="M14" s="54"/>
      <c r="N14" s="187">
        <f t="shared" si="0"/>
        <v>0</v>
      </c>
    </row>
    <row r="15" spans="1:14" ht="22.5" customHeight="1" x14ac:dyDescent="0.3">
      <c r="A15" s="412"/>
      <c r="B15" s="413"/>
      <c r="C15" s="413"/>
      <c r="D15" s="413"/>
      <c r="E15" s="413"/>
      <c r="F15" s="413"/>
      <c r="G15" s="413"/>
      <c r="H15" s="413"/>
      <c r="I15" s="413"/>
      <c r="J15" s="57"/>
      <c r="K15" s="57"/>
      <c r="L15" s="53"/>
      <c r="M15" s="54"/>
      <c r="N15" s="187">
        <f t="shared" si="0"/>
        <v>0</v>
      </c>
    </row>
    <row r="16" spans="1:14" ht="22.5" customHeight="1" x14ac:dyDescent="0.3">
      <c r="A16" s="412"/>
      <c r="B16" s="413"/>
      <c r="C16" s="413"/>
      <c r="D16" s="413"/>
      <c r="E16" s="413"/>
      <c r="F16" s="413"/>
      <c r="G16" s="413"/>
      <c r="H16" s="413"/>
      <c r="I16" s="413"/>
      <c r="J16" s="57"/>
      <c r="K16" s="57"/>
      <c r="L16" s="53"/>
      <c r="M16" s="54"/>
      <c r="N16" s="187">
        <f t="shared" si="0"/>
        <v>0</v>
      </c>
    </row>
    <row r="17" spans="1:14" ht="22.5" customHeight="1" x14ac:dyDescent="0.3">
      <c r="A17" s="412"/>
      <c r="B17" s="413"/>
      <c r="C17" s="413"/>
      <c r="D17" s="413"/>
      <c r="E17" s="413"/>
      <c r="F17" s="413"/>
      <c r="G17" s="413"/>
      <c r="H17" s="413"/>
      <c r="I17" s="413"/>
      <c r="J17" s="57"/>
      <c r="K17" s="57"/>
      <c r="L17" s="53"/>
      <c r="M17" s="54"/>
      <c r="N17" s="187">
        <f t="shared" si="0"/>
        <v>0</v>
      </c>
    </row>
    <row r="18" spans="1:14" ht="22.5" customHeight="1" x14ac:dyDescent="0.3">
      <c r="A18" s="412"/>
      <c r="B18" s="413"/>
      <c r="C18" s="413"/>
      <c r="D18" s="413"/>
      <c r="E18" s="413"/>
      <c r="F18" s="413"/>
      <c r="G18" s="413"/>
      <c r="H18" s="413"/>
      <c r="I18" s="413"/>
      <c r="J18" s="57"/>
      <c r="K18" s="57"/>
      <c r="L18" s="53"/>
      <c r="M18" s="54"/>
      <c r="N18" s="187">
        <f t="shared" si="0"/>
        <v>0</v>
      </c>
    </row>
    <row r="19" spans="1:14" ht="22.5" customHeight="1" x14ac:dyDescent="0.3">
      <c r="A19" s="412"/>
      <c r="B19" s="413"/>
      <c r="C19" s="413"/>
      <c r="D19" s="413"/>
      <c r="E19" s="413"/>
      <c r="F19" s="413"/>
      <c r="G19" s="413"/>
      <c r="H19" s="413"/>
      <c r="I19" s="413"/>
      <c r="J19" s="57"/>
      <c r="K19" s="57"/>
      <c r="L19" s="53"/>
      <c r="M19" s="54"/>
      <c r="N19" s="187">
        <f t="shared" si="0"/>
        <v>0</v>
      </c>
    </row>
    <row r="20" spans="1:14" ht="22.5" customHeight="1" x14ac:dyDescent="0.3">
      <c r="A20" s="412"/>
      <c r="B20" s="413"/>
      <c r="C20" s="413"/>
      <c r="D20" s="413"/>
      <c r="E20" s="413"/>
      <c r="F20" s="413"/>
      <c r="G20" s="413"/>
      <c r="H20" s="413"/>
      <c r="I20" s="413"/>
      <c r="J20" s="57"/>
      <c r="K20" s="57"/>
      <c r="L20" s="53"/>
      <c r="M20" s="54"/>
      <c r="N20" s="187">
        <f t="shared" si="0"/>
        <v>0</v>
      </c>
    </row>
    <row r="21" spans="1:14" ht="22.5" customHeight="1" x14ac:dyDescent="0.3">
      <c r="A21" s="412"/>
      <c r="B21" s="413"/>
      <c r="C21" s="413"/>
      <c r="D21" s="413"/>
      <c r="E21" s="413"/>
      <c r="F21" s="413"/>
      <c r="G21" s="413"/>
      <c r="H21" s="413"/>
      <c r="I21" s="413"/>
      <c r="J21" s="57"/>
      <c r="K21" s="57"/>
      <c r="L21" s="53"/>
      <c r="M21" s="54"/>
      <c r="N21" s="187">
        <f>L21*M21</f>
        <v>0</v>
      </c>
    </row>
    <row r="22" spans="1:14" ht="22.5" customHeight="1" x14ac:dyDescent="0.3">
      <c r="A22" s="412"/>
      <c r="B22" s="413"/>
      <c r="C22" s="413"/>
      <c r="D22" s="413"/>
      <c r="E22" s="413"/>
      <c r="F22" s="413"/>
      <c r="G22" s="413"/>
      <c r="H22" s="413"/>
      <c r="I22" s="413"/>
      <c r="J22" s="57"/>
      <c r="K22" s="57"/>
      <c r="L22" s="53"/>
      <c r="M22" s="54"/>
      <c r="N22" s="187">
        <f t="shared" ref="N22:N37" si="1">L22*M22</f>
        <v>0</v>
      </c>
    </row>
    <row r="23" spans="1:14" ht="22.5" customHeight="1" x14ac:dyDescent="0.3">
      <c r="A23" s="412"/>
      <c r="B23" s="413"/>
      <c r="C23" s="413"/>
      <c r="D23" s="413"/>
      <c r="E23" s="413"/>
      <c r="F23" s="413"/>
      <c r="G23" s="413"/>
      <c r="H23" s="413"/>
      <c r="I23" s="413"/>
      <c r="J23" s="57"/>
      <c r="K23" s="57"/>
      <c r="L23" s="53"/>
      <c r="M23" s="54"/>
      <c r="N23" s="187">
        <f t="shared" si="1"/>
        <v>0</v>
      </c>
    </row>
    <row r="24" spans="1:14" ht="22.5" customHeight="1" x14ac:dyDescent="0.3">
      <c r="A24" s="412"/>
      <c r="B24" s="413"/>
      <c r="C24" s="413"/>
      <c r="D24" s="413"/>
      <c r="E24" s="413"/>
      <c r="F24" s="413"/>
      <c r="G24" s="413"/>
      <c r="H24" s="413"/>
      <c r="I24" s="413"/>
      <c r="J24" s="57"/>
      <c r="K24" s="57"/>
      <c r="L24" s="53"/>
      <c r="M24" s="54"/>
      <c r="N24" s="187">
        <f t="shared" si="1"/>
        <v>0</v>
      </c>
    </row>
    <row r="25" spans="1:14" ht="22.5" customHeight="1" x14ac:dyDescent="0.3">
      <c r="A25" s="412"/>
      <c r="B25" s="413"/>
      <c r="C25" s="413"/>
      <c r="D25" s="413"/>
      <c r="E25" s="413"/>
      <c r="F25" s="413"/>
      <c r="G25" s="413"/>
      <c r="H25" s="413"/>
      <c r="I25" s="413"/>
      <c r="J25" s="57"/>
      <c r="K25" s="57"/>
      <c r="L25" s="53"/>
      <c r="M25" s="54"/>
      <c r="N25" s="187">
        <f t="shared" si="1"/>
        <v>0</v>
      </c>
    </row>
    <row r="26" spans="1:14" ht="22.5" customHeight="1" x14ac:dyDescent="0.3">
      <c r="A26" s="412"/>
      <c r="B26" s="413"/>
      <c r="C26" s="413"/>
      <c r="D26" s="413"/>
      <c r="E26" s="413"/>
      <c r="F26" s="413"/>
      <c r="G26" s="413"/>
      <c r="H26" s="413"/>
      <c r="I26" s="413"/>
      <c r="J26" s="57"/>
      <c r="K26" s="57"/>
      <c r="L26" s="53"/>
      <c r="M26" s="54"/>
      <c r="N26" s="187">
        <f t="shared" si="1"/>
        <v>0</v>
      </c>
    </row>
    <row r="27" spans="1:14" ht="22.5" customHeight="1" x14ac:dyDescent="0.3">
      <c r="A27" s="412"/>
      <c r="B27" s="413"/>
      <c r="C27" s="413"/>
      <c r="D27" s="413"/>
      <c r="E27" s="413"/>
      <c r="F27" s="413"/>
      <c r="G27" s="413"/>
      <c r="H27" s="413"/>
      <c r="I27" s="413"/>
      <c r="J27" s="57"/>
      <c r="K27" s="57"/>
      <c r="L27" s="53"/>
      <c r="M27" s="54"/>
      <c r="N27" s="187">
        <f t="shared" si="1"/>
        <v>0</v>
      </c>
    </row>
    <row r="28" spans="1:14" ht="22.5" customHeight="1" x14ac:dyDescent="0.3">
      <c r="A28" s="412"/>
      <c r="B28" s="413"/>
      <c r="C28" s="413"/>
      <c r="D28" s="413"/>
      <c r="E28" s="413"/>
      <c r="F28" s="413"/>
      <c r="G28" s="413"/>
      <c r="H28" s="413"/>
      <c r="I28" s="413"/>
      <c r="J28" s="57"/>
      <c r="K28" s="57"/>
      <c r="L28" s="53"/>
      <c r="M28" s="54"/>
      <c r="N28" s="187">
        <f t="shared" si="1"/>
        <v>0</v>
      </c>
    </row>
    <row r="29" spans="1:14" ht="22.5" customHeight="1" x14ac:dyDescent="0.3">
      <c r="A29" s="412"/>
      <c r="B29" s="413"/>
      <c r="C29" s="413"/>
      <c r="D29" s="413"/>
      <c r="E29" s="413"/>
      <c r="F29" s="413"/>
      <c r="G29" s="413"/>
      <c r="H29" s="413"/>
      <c r="I29" s="413"/>
      <c r="J29" s="57"/>
      <c r="K29" s="57"/>
      <c r="L29" s="53"/>
      <c r="M29" s="54"/>
      <c r="N29" s="187">
        <f t="shared" si="1"/>
        <v>0</v>
      </c>
    </row>
    <row r="30" spans="1:14" ht="22.5" customHeight="1" x14ac:dyDescent="0.3">
      <c r="A30" s="412"/>
      <c r="B30" s="413"/>
      <c r="C30" s="413"/>
      <c r="D30" s="413"/>
      <c r="E30" s="413"/>
      <c r="F30" s="413"/>
      <c r="G30" s="413"/>
      <c r="H30" s="413"/>
      <c r="I30" s="413"/>
      <c r="J30" s="57"/>
      <c r="K30" s="57"/>
      <c r="L30" s="53"/>
      <c r="M30" s="54"/>
      <c r="N30" s="187">
        <f t="shared" si="1"/>
        <v>0</v>
      </c>
    </row>
    <row r="31" spans="1:14" ht="22.5" customHeight="1" x14ac:dyDescent="0.3">
      <c r="A31" s="412"/>
      <c r="B31" s="413"/>
      <c r="C31" s="413"/>
      <c r="D31" s="413"/>
      <c r="E31" s="413"/>
      <c r="F31" s="413"/>
      <c r="G31" s="413"/>
      <c r="H31" s="413"/>
      <c r="I31" s="413"/>
      <c r="J31" s="57"/>
      <c r="K31" s="57"/>
      <c r="L31" s="53"/>
      <c r="M31" s="54"/>
      <c r="N31" s="187">
        <f t="shared" si="1"/>
        <v>0</v>
      </c>
    </row>
    <row r="32" spans="1:14" ht="22.5" customHeight="1" x14ac:dyDescent="0.3">
      <c r="A32" s="412"/>
      <c r="B32" s="413"/>
      <c r="C32" s="413"/>
      <c r="D32" s="413"/>
      <c r="E32" s="413"/>
      <c r="F32" s="413"/>
      <c r="G32" s="413"/>
      <c r="H32" s="413"/>
      <c r="I32" s="413"/>
      <c r="J32" s="57"/>
      <c r="K32" s="57"/>
      <c r="L32" s="53"/>
      <c r="M32" s="54"/>
      <c r="N32" s="187">
        <f t="shared" si="1"/>
        <v>0</v>
      </c>
    </row>
    <row r="33" spans="1:14" ht="22.5" customHeight="1" x14ac:dyDescent="0.3">
      <c r="A33" s="412"/>
      <c r="B33" s="413"/>
      <c r="C33" s="413"/>
      <c r="D33" s="413"/>
      <c r="E33" s="413"/>
      <c r="F33" s="413"/>
      <c r="G33" s="413"/>
      <c r="H33" s="413"/>
      <c r="I33" s="413"/>
      <c r="J33" s="57"/>
      <c r="K33" s="57"/>
      <c r="L33" s="53"/>
      <c r="M33" s="54"/>
      <c r="N33" s="187">
        <f t="shared" si="1"/>
        <v>0</v>
      </c>
    </row>
    <row r="34" spans="1:14" ht="22.5" customHeight="1" x14ac:dyDescent="0.3">
      <c r="A34" s="412"/>
      <c r="B34" s="413"/>
      <c r="C34" s="413"/>
      <c r="D34" s="413"/>
      <c r="E34" s="413"/>
      <c r="F34" s="413"/>
      <c r="G34" s="413"/>
      <c r="H34" s="413"/>
      <c r="I34" s="413"/>
      <c r="J34" s="57"/>
      <c r="K34" s="57"/>
      <c r="L34" s="53"/>
      <c r="M34" s="54"/>
      <c r="N34" s="187">
        <f t="shared" si="1"/>
        <v>0</v>
      </c>
    </row>
    <row r="35" spans="1:14" ht="22.5" customHeight="1" x14ac:dyDescent="0.3">
      <c r="A35" s="412"/>
      <c r="B35" s="413"/>
      <c r="C35" s="413"/>
      <c r="D35" s="413"/>
      <c r="E35" s="413"/>
      <c r="F35" s="413"/>
      <c r="G35" s="413"/>
      <c r="H35" s="413"/>
      <c r="I35" s="413"/>
      <c r="J35" s="57"/>
      <c r="K35" s="57"/>
      <c r="L35" s="53"/>
      <c r="M35" s="54"/>
      <c r="N35" s="187">
        <f t="shared" si="1"/>
        <v>0</v>
      </c>
    </row>
    <row r="36" spans="1:14" ht="22.5" customHeight="1" x14ac:dyDescent="0.3">
      <c r="A36" s="412"/>
      <c r="B36" s="413"/>
      <c r="C36" s="413"/>
      <c r="D36" s="413"/>
      <c r="E36" s="413"/>
      <c r="F36" s="413"/>
      <c r="G36" s="413"/>
      <c r="H36" s="413"/>
      <c r="I36" s="413"/>
      <c r="J36" s="57"/>
      <c r="K36" s="57"/>
      <c r="L36" s="53"/>
      <c r="M36" s="54"/>
      <c r="N36" s="187">
        <f t="shared" si="1"/>
        <v>0</v>
      </c>
    </row>
    <row r="37" spans="1:14" ht="22.5" customHeight="1" x14ac:dyDescent="0.3">
      <c r="A37" s="412"/>
      <c r="B37" s="413"/>
      <c r="C37" s="413"/>
      <c r="D37" s="413"/>
      <c r="E37" s="413"/>
      <c r="F37" s="413"/>
      <c r="G37" s="413"/>
      <c r="H37" s="413"/>
      <c r="I37" s="413"/>
      <c r="J37" s="57"/>
      <c r="K37" s="57"/>
      <c r="L37" s="53"/>
      <c r="M37" s="54"/>
      <c r="N37" s="187">
        <f t="shared" si="1"/>
        <v>0</v>
      </c>
    </row>
    <row r="38" spans="1:14" ht="22.5" customHeight="1" x14ac:dyDescent="0.3">
      <c r="A38" s="412"/>
      <c r="B38" s="413"/>
      <c r="C38" s="413"/>
      <c r="D38" s="413"/>
      <c r="E38" s="413"/>
      <c r="F38" s="413"/>
      <c r="G38" s="413"/>
      <c r="H38" s="413"/>
      <c r="I38" s="413"/>
      <c r="J38" s="57"/>
      <c r="K38" s="57"/>
      <c r="L38" s="53"/>
      <c r="M38" s="54"/>
      <c r="N38" s="187">
        <f>L38*M38</f>
        <v>0</v>
      </c>
    </row>
    <row r="39" spans="1:14" ht="22.5" customHeight="1" x14ac:dyDescent="0.3">
      <c r="A39" s="412"/>
      <c r="B39" s="413"/>
      <c r="C39" s="413"/>
      <c r="D39" s="413"/>
      <c r="E39" s="413"/>
      <c r="F39" s="413"/>
      <c r="G39" s="413"/>
      <c r="H39" s="413"/>
      <c r="I39" s="413"/>
      <c r="J39" s="57"/>
      <c r="K39" s="57"/>
      <c r="L39" s="53"/>
      <c r="M39" s="54"/>
      <c r="N39" s="187">
        <f t="shared" ref="N39:N54" si="2">L39*M39</f>
        <v>0</v>
      </c>
    </row>
    <row r="40" spans="1:14" ht="22.5" customHeight="1" x14ac:dyDescent="0.3">
      <c r="A40" s="412"/>
      <c r="B40" s="413"/>
      <c r="C40" s="413"/>
      <c r="D40" s="413"/>
      <c r="E40" s="413"/>
      <c r="F40" s="413"/>
      <c r="G40" s="413"/>
      <c r="H40" s="413"/>
      <c r="I40" s="413"/>
      <c r="J40" s="57"/>
      <c r="K40" s="57"/>
      <c r="L40" s="53"/>
      <c r="M40" s="54"/>
      <c r="N40" s="187">
        <f t="shared" si="2"/>
        <v>0</v>
      </c>
    </row>
    <row r="41" spans="1:14" ht="22.5" customHeight="1" x14ac:dyDescent="0.3">
      <c r="A41" s="412"/>
      <c r="B41" s="413"/>
      <c r="C41" s="413"/>
      <c r="D41" s="413"/>
      <c r="E41" s="413"/>
      <c r="F41" s="413"/>
      <c r="G41" s="413"/>
      <c r="H41" s="413"/>
      <c r="I41" s="413"/>
      <c r="J41" s="57"/>
      <c r="K41" s="57"/>
      <c r="L41" s="53"/>
      <c r="M41" s="54"/>
      <c r="N41" s="187">
        <f t="shared" si="2"/>
        <v>0</v>
      </c>
    </row>
    <row r="42" spans="1:14" ht="22.5" customHeight="1" x14ac:dyDescent="0.3">
      <c r="A42" s="412"/>
      <c r="B42" s="413"/>
      <c r="C42" s="413"/>
      <c r="D42" s="413"/>
      <c r="E42" s="413"/>
      <c r="F42" s="413"/>
      <c r="G42" s="413"/>
      <c r="H42" s="413"/>
      <c r="I42" s="413"/>
      <c r="J42" s="57"/>
      <c r="K42" s="57"/>
      <c r="L42" s="53"/>
      <c r="M42" s="54"/>
      <c r="N42" s="187">
        <f t="shared" si="2"/>
        <v>0</v>
      </c>
    </row>
    <row r="43" spans="1:14" ht="22.5" customHeight="1" x14ac:dyDescent="0.3">
      <c r="A43" s="412"/>
      <c r="B43" s="413"/>
      <c r="C43" s="413"/>
      <c r="D43" s="413"/>
      <c r="E43" s="413"/>
      <c r="F43" s="413"/>
      <c r="G43" s="413"/>
      <c r="H43" s="413"/>
      <c r="I43" s="413"/>
      <c r="J43" s="57"/>
      <c r="K43" s="57"/>
      <c r="L43" s="53"/>
      <c r="M43" s="54"/>
      <c r="N43" s="187">
        <f t="shared" si="2"/>
        <v>0</v>
      </c>
    </row>
    <row r="44" spans="1:14" ht="22.5" customHeight="1" x14ac:dyDescent="0.3">
      <c r="A44" s="412"/>
      <c r="B44" s="413"/>
      <c r="C44" s="413"/>
      <c r="D44" s="413"/>
      <c r="E44" s="413"/>
      <c r="F44" s="413"/>
      <c r="G44" s="413"/>
      <c r="H44" s="413"/>
      <c r="I44" s="413"/>
      <c r="J44" s="57"/>
      <c r="K44" s="57"/>
      <c r="L44" s="53"/>
      <c r="M44" s="54"/>
      <c r="N44" s="187">
        <f t="shared" si="2"/>
        <v>0</v>
      </c>
    </row>
    <row r="45" spans="1:14" ht="22.5" customHeight="1" x14ac:dyDescent="0.3">
      <c r="A45" s="412"/>
      <c r="B45" s="413"/>
      <c r="C45" s="413"/>
      <c r="D45" s="413"/>
      <c r="E45" s="413"/>
      <c r="F45" s="413"/>
      <c r="G45" s="413"/>
      <c r="H45" s="413"/>
      <c r="I45" s="413"/>
      <c r="J45" s="57"/>
      <c r="K45" s="57"/>
      <c r="L45" s="53"/>
      <c r="M45" s="54"/>
      <c r="N45" s="187">
        <f t="shared" si="2"/>
        <v>0</v>
      </c>
    </row>
    <row r="46" spans="1:14" ht="22.5" customHeight="1" x14ac:dyDescent="0.3">
      <c r="A46" s="412"/>
      <c r="B46" s="413"/>
      <c r="C46" s="413"/>
      <c r="D46" s="413"/>
      <c r="E46" s="413"/>
      <c r="F46" s="413"/>
      <c r="G46" s="413"/>
      <c r="H46" s="413"/>
      <c r="I46" s="413"/>
      <c r="J46" s="57"/>
      <c r="K46" s="57"/>
      <c r="L46" s="53"/>
      <c r="M46" s="54"/>
      <c r="N46" s="187">
        <f t="shared" si="2"/>
        <v>0</v>
      </c>
    </row>
    <row r="47" spans="1:14" ht="22.5" customHeight="1" x14ac:dyDescent="0.3">
      <c r="A47" s="412"/>
      <c r="B47" s="413"/>
      <c r="C47" s="413"/>
      <c r="D47" s="413"/>
      <c r="E47" s="413"/>
      <c r="F47" s="413"/>
      <c r="G47" s="413"/>
      <c r="H47" s="413"/>
      <c r="I47" s="413"/>
      <c r="J47" s="57"/>
      <c r="K47" s="57"/>
      <c r="L47" s="53"/>
      <c r="M47" s="54"/>
      <c r="N47" s="187">
        <f t="shared" si="2"/>
        <v>0</v>
      </c>
    </row>
    <row r="48" spans="1:14" ht="22.5" customHeight="1" x14ac:dyDescent="0.3">
      <c r="A48" s="412"/>
      <c r="B48" s="413"/>
      <c r="C48" s="413"/>
      <c r="D48" s="413"/>
      <c r="E48" s="413"/>
      <c r="F48" s="413"/>
      <c r="G48" s="413"/>
      <c r="H48" s="413"/>
      <c r="I48" s="413"/>
      <c r="J48" s="57"/>
      <c r="K48" s="57"/>
      <c r="L48" s="53"/>
      <c r="M48" s="54"/>
      <c r="N48" s="187">
        <f t="shared" si="2"/>
        <v>0</v>
      </c>
    </row>
    <row r="49" spans="1:14" ht="22.5" customHeight="1" x14ac:dyDescent="0.3">
      <c r="A49" s="412"/>
      <c r="B49" s="413"/>
      <c r="C49" s="413"/>
      <c r="D49" s="413"/>
      <c r="E49" s="413"/>
      <c r="F49" s="413"/>
      <c r="G49" s="413"/>
      <c r="H49" s="413"/>
      <c r="I49" s="413"/>
      <c r="J49" s="57"/>
      <c r="K49" s="57"/>
      <c r="L49" s="53"/>
      <c r="M49" s="54"/>
      <c r="N49" s="187">
        <f t="shared" si="2"/>
        <v>0</v>
      </c>
    </row>
    <row r="50" spans="1:14" ht="22.5" customHeight="1" x14ac:dyDescent="0.3">
      <c r="A50" s="412"/>
      <c r="B50" s="413"/>
      <c r="C50" s="413"/>
      <c r="D50" s="413"/>
      <c r="E50" s="413"/>
      <c r="F50" s="413"/>
      <c r="G50" s="413"/>
      <c r="H50" s="413"/>
      <c r="I50" s="413"/>
      <c r="J50" s="57"/>
      <c r="K50" s="57"/>
      <c r="L50" s="53"/>
      <c r="M50" s="54"/>
      <c r="N50" s="187">
        <f t="shared" si="2"/>
        <v>0</v>
      </c>
    </row>
    <row r="51" spans="1:14" ht="22.5" customHeight="1" x14ac:dyDescent="0.3">
      <c r="A51" s="412"/>
      <c r="B51" s="413"/>
      <c r="C51" s="413"/>
      <c r="D51" s="413"/>
      <c r="E51" s="413"/>
      <c r="F51" s="413"/>
      <c r="G51" s="413"/>
      <c r="H51" s="413"/>
      <c r="I51" s="413"/>
      <c r="J51" s="57"/>
      <c r="K51" s="57"/>
      <c r="L51" s="53"/>
      <c r="M51" s="54"/>
      <c r="N51" s="187">
        <f t="shared" si="2"/>
        <v>0</v>
      </c>
    </row>
    <row r="52" spans="1:14" ht="22.5" customHeight="1" x14ac:dyDescent="0.3">
      <c r="A52" s="412"/>
      <c r="B52" s="413"/>
      <c r="C52" s="413"/>
      <c r="D52" s="413"/>
      <c r="E52" s="413"/>
      <c r="F52" s="413"/>
      <c r="G52" s="413"/>
      <c r="H52" s="413"/>
      <c r="I52" s="413"/>
      <c r="J52" s="57"/>
      <c r="K52" s="57"/>
      <c r="L52" s="53"/>
      <c r="M52" s="54"/>
      <c r="N52" s="187">
        <f t="shared" si="2"/>
        <v>0</v>
      </c>
    </row>
    <row r="53" spans="1:14" ht="22.5" customHeight="1" x14ac:dyDescent="0.3">
      <c r="A53" s="412"/>
      <c r="B53" s="413"/>
      <c r="C53" s="413"/>
      <c r="D53" s="413"/>
      <c r="E53" s="413"/>
      <c r="F53" s="413"/>
      <c r="G53" s="413"/>
      <c r="H53" s="413"/>
      <c r="I53" s="413"/>
      <c r="J53" s="57"/>
      <c r="K53" s="57"/>
      <c r="L53" s="53"/>
      <c r="M53" s="54"/>
      <c r="N53" s="187">
        <f t="shared" si="2"/>
        <v>0</v>
      </c>
    </row>
    <row r="54" spans="1:14" ht="22.5" customHeight="1" x14ac:dyDescent="0.3">
      <c r="A54" s="412"/>
      <c r="B54" s="413"/>
      <c r="C54" s="413"/>
      <c r="D54" s="413"/>
      <c r="E54" s="413"/>
      <c r="F54" s="413"/>
      <c r="G54" s="413"/>
      <c r="H54" s="413"/>
      <c r="I54" s="413"/>
      <c r="J54" s="57"/>
      <c r="K54" s="57"/>
      <c r="L54" s="53"/>
      <c r="M54" s="54"/>
      <c r="N54" s="187">
        <f t="shared" si="2"/>
        <v>0</v>
      </c>
    </row>
    <row r="55" spans="1:14" ht="22.5" customHeight="1" x14ac:dyDescent="0.3">
      <c r="A55" s="412"/>
      <c r="B55" s="413"/>
      <c r="C55" s="413"/>
      <c r="D55" s="413"/>
      <c r="E55" s="413"/>
      <c r="F55" s="413"/>
      <c r="G55" s="413"/>
      <c r="H55" s="413"/>
      <c r="I55" s="413"/>
      <c r="J55" s="57"/>
      <c r="K55" s="57"/>
      <c r="L55" s="53"/>
      <c r="M55" s="54"/>
      <c r="N55" s="187">
        <f>L55*M55</f>
        <v>0</v>
      </c>
    </row>
    <row r="56" spans="1:14" ht="22.5" customHeight="1" x14ac:dyDescent="0.3">
      <c r="A56" s="412"/>
      <c r="B56" s="413"/>
      <c r="C56" s="413"/>
      <c r="D56" s="413"/>
      <c r="E56" s="413"/>
      <c r="F56" s="413"/>
      <c r="G56" s="413"/>
      <c r="H56" s="413"/>
      <c r="I56" s="413"/>
      <c r="J56" s="57"/>
      <c r="K56" s="57"/>
      <c r="L56" s="53"/>
      <c r="M56" s="54"/>
      <c r="N56" s="187">
        <f t="shared" ref="N56:N71" si="3">L56*M56</f>
        <v>0</v>
      </c>
    </row>
    <row r="57" spans="1:14" ht="22.5" customHeight="1" x14ac:dyDescent="0.3">
      <c r="A57" s="412"/>
      <c r="B57" s="413"/>
      <c r="C57" s="413"/>
      <c r="D57" s="413"/>
      <c r="E57" s="413"/>
      <c r="F57" s="413"/>
      <c r="G57" s="413"/>
      <c r="H57" s="413"/>
      <c r="I57" s="413"/>
      <c r="J57" s="57"/>
      <c r="K57" s="57"/>
      <c r="L57" s="53"/>
      <c r="M57" s="54"/>
      <c r="N57" s="187">
        <f t="shared" si="3"/>
        <v>0</v>
      </c>
    </row>
    <row r="58" spans="1:14" ht="22.5" customHeight="1" x14ac:dyDescent="0.3">
      <c r="A58" s="412"/>
      <c r="B58" s="413"/>
      <c r="C58" s="413"/>
      <c r="D58" s="413"/>
      <c r="E58" s="413"/>
      <c r="F58" s="413"/>
      <c r="G58" s="413"/>
      <c r="H58" s="413"/>
      <c r="I58" s="413"/>
      <c r="J58" s="57"/>
      <c r="K58" s="57"/>
      <c r="L58" s="53"/>
      <c r="M58" s="54"/>
      <c r="N58" s="187">
        <f t="shared" si="3"/>
        <v>0</v>
      </c>
    </row>
    <row r="59" spans="1:14" ht="22.5" customHeight="1" x14ac:dyDescent="0.3">
      <c r="A59" s="412"/>
      <c r="B59" s="413"/>
      <c r="C59" s="413"/>
      <c r="D59" s="413"/>
      <c r="E59" s="413"/>
      <c r="F59" s="413"/>
      <c r="G59" s="413"/>
      <c r="H59" s="413"/>
      <c r="I59" s="413"/>
      <c r="J59" s="57"/>
      <c r="K59" s="57"/>
      <c r="L59" s="53"/>
      <c r="M59" s="54"/>
      <c r="N59" s="187">
        <f t="shared" si="3"/>
        <v>0</v>
      </c>
    </row>
    <row r="60" spans="1:14" ht="22.5" customHeight="1" x14ac:dyDescent="0.3">
      <c r="A60" s="412"/>
      <c r="B60" s="413"/>
      <c r="C60" s="413"/>
      <c r="D60" s="413"/>
      <c r="E60" s="413"/>
      <c r="F60" s="413"/>
      <c r="G60" s="413"/>
      <c r="H60" s="413"/>
      <c r="I60" s="413"/>
      <c r="J60" s="57"/>
      <c r="K60" s="57"/>
      <c r="L60" s="53"/>
      <c r="M60" s="54"/>
      <c r="N60" s="187">
        <f t="shared" si="3"/>
        <v>0</v>
      </c>
    </row>
    <row r="61" spans="1:14" ht="22.5" customHeight="1" x14ac:dyDescent="0.3">
      <c r="A61" s="412"/>
      <c r="B61" s="413"/>
      <c r="C61" s="413"/>
      <c r="D61" s="413"/>
      <c r="E61" s="413"/>
      <c r="F61" s="413"/>
      <c r="G61" s="413"/>
      <c r="H61" s="413"/>
      <c r="I61" s="413"/>
      <c r="J61" s="57"/>
      <c r="K61" s="57"/>
      <c r="L61" s="53"/>
      <c r="M61" s="54"/>
      <c r="N61" s="187">
        <f t="shared" si="3"/>
        <v>0</v>
      </c>
    </row>
    <row r="62" spans="1:14" ht="22.5" customHeight="1" x14ac:dyDescent="0.3">
      <c r="A62" s="412"/>
      <c r="B62" s="413"/>
      <c r="C62" s="413"/>
      <c r="D62" s="413"/>
      <c r="E62" s="413"/>
      <c r="F62" s="413"/>
      <c r="G62" s="413"/>
      <c r="H62" s="413"/>
      <c r="I62" s="413"/>
      <c r="J62" s="57"/>
      <c r="K62" s="57"/>
      <c r="L62" s="53"/>
      <c r="M62" s="54"/>
      <c r="N62" s="187">
        <f t="shared" si="3"/>
        <v>0</v>
      </c>
    </row>
    <row r="63" spans="1:14" ht="22.5" customHeight="1" x14ac:dyDescent="0.3">
      <c r="A63" s="412"/>
      <c r="B63" s="413"/>
      <c r="C63" s="413"/>
      <c r="D63" s="413"/>
      <c r="E63" s="413"/>
      <c r="F63" s="413"/>
      <c r="G63" s="413"/>
      <c r="H63" s="413"/>
      <c r="I63" s="413"/>
      <c r="J63" s="57"/>
      <c r="K63" s="57"/>
      <c r="L63" s="53"/>
      <c r="M63" s="54"/>
      <c r="N63" s="187">
        <f t="shared" si="3"/>
        <v>0</v>
      </c>
    </row>
    <row r="64" spans="1:14" ht="22.5" customHeight="1" x14ac:dyDescent="0.3">
      <c r="A64" s="412"/>
      <c r="B64" s="413"/>
      <c r="C64" s="413"/>
      <c r="D64" s="413"/>
      <c r="E64" s="413"/>
      <c r="F64" s="413"/>
      <c r="G64" s="413"/>
      <c r="H64" s="413"/>
      <c r="I64" s="413"/>
      <c r="J64" s="57"/>
      <c r="K64" s="57"/>
      <c r="L64" s="53"/>
      <c r="M64" s="54"/>
      <c r="N64" s="187">
        <f t="shared" si="3"/>
        <v>0</v>
      </c>
    </row>
    <row r="65" spans="1:14" ht="22.5" customHeight="1" x14ac:dyDescent="0.3">
      <c r="A65" s="412"/>
      <c r="B65" s="413"/>
      <c r="C65" s="413"/>
      <c r="D65" s="413"/>
      <c r="E65" s="413"/>
      <c r="F65" s="413"/>
      <c r="G65" s="413"/>
      <c r="H65" s="413"/>
      <c r="I65" s="413"/>
      <c r="J65" s="57"/>
      <c r="K65" s="57"/>
      <c r="L65" s="53"/>
      <c r="M65" s="54"/>
      <c r="N65" s="187">
        <f>L65*M65</f>
        <v>0</v>
      </c>
    </row>
    <row r="66" spans="1:14" ht="22.5" customHeight="1" x14ac:dyDescent="0.3">
      <c r="A66" s="412"/>
      <c r="B66" s="413"/>
      <c r="C66" s="413"/>
      <c r="D66" s="413"/>
      <c r="E66" s="413"/>
      <c r="F66" s="413"/>
      <c r="G66" s="413"/>
      <c r="H66" s="413"/>
      <c r="I66" s="413"/>
      <c r="J66" s="57"/>
      <c r="K66" s="57"/>
      <c r="L66" s="53"/>
      <c r="M66" s="54"/>
      <c r="N66" s="187">
        <f t="shared" si="3"/>
        <v>0</v>
      </c>
    </row>
    <row r="67" spans="1:14" ht="22.5" customHeight="1" x14ac:dyDescent="0.3">
      <c r="A67" s="412"/>
      <c r="B67" s="413"/>
      <c r="C67" s="413"/>
      <c r="D67" s="413"/>
      <c r="E67" s="413"/>
      <c r="F67" s="413"/>
      <c r="G67" s="413"/>
      <c r="H67" s="413"/>
      <c r="I67" s="413"/>
      <c r="J67" s="57"/>
      <c r="K67" s="57"/>
      <c r="L67" s="53"/>
      <c r="M67" s="54"/>
      <c r="N67" s="187">
        <f t="shared" si="3"/>
        <v>0</v>
      </c>
    </row>
    <row r="68" spans="1:14" ht="22.5" customHeight="1" x14ac:dyDescent="0.3">
      <c r="A68" s="412"/>
      <c r="B68" s="413"/>
      <c r="C68" s="413"/>
      <c r="D68" s="413"/>
      <c r="E68" s="413"/>
      <c r="F68" s="413"/>
      <c r="G68" s="413"/>
      <c r="H68" s="413"/>
      <c r="I68" s="413"/>
      <c r="J68" s="57"/>
      <c r="K68" s="57"/>
      <c r="L68" s="53"/>
      <c r="M68" s="54"/>
      <c r="N68" s="187">
        <f t="shared" si="3"/>
        <v>0</v>
      </c>
    </row>
    <row r="69" spans="1:14" ht="22.5" customHeight="1" x14ac:dyDescent="0.3">
      <c r="A69" s="412"/>
      <c r="B69" s="413"/>
      <c r="C69" s="413"/>
      <c r="D69" s="413"/>
      <c r="E69" s="413"/>
      <c r="F69" s="413"/>
      <c r="G69" s="413"/>
      <c r="H69" s="413"/>
      <c r="I69" s="413"/>
      <c r="J69" s="57"/>
      <c r="K69" s="57"/>
      <c r="L69" s="53"/>
      <c r="M69" s="54"/>
      <c r="N69" s="187">
        <f t="shared" si="3"/>
        <v>0</v>
      </c>
    </row>
    <row r="70" spans="1:14" ht="22.5" customHeight="1" x14ac:dyDescent="0.3">
      <c r="A70" s="412"/>
      <c r="B70" s="413"/>
      <c r="C70" s="413"/>
      <c r="D70" s="413"/>
      <c r="E70" s="413"/>
      <c r="F70" s="413"/>
      <c r="G70" s="413"/>
      <c r="H70" s="413"/>
      <c r="I70" s="413"/>
      <c r="J70" s="57"/>
      <c r="K70" s="57"/>
      <c r="L70" s="53"/>
      <c r="M70" s="54"/>
      <c r="N70" s="187">
        <f t="shared" si="3"/>
        <v>0</v>
      </c>
    </row>
    <row r="71" spans="1:14" ht="22.5" customHeight="1" thickBot="1" x14ac:dyDescent="0.35">
      <c r="A71" s="414"/>
      <c r="B71" s="415"/>
      <c r="C71" s="415"/>
      <c r="D71" s="415"/>
      <c r="E71" s="415"/>
      <c r="F71" s="415"/>
      <c r="G71" s="415"/>
      <c r="H71" s="415"/>
      <c r="I71" s="415"/>
      <c r="J71" s="180"/>
      <c r="K71" s="180"/>
      <c r="L71" s="170"/>
      <c r="M71" s="171"/>
      <c r="N71" s="190">
        <f t="shared" si="3"/>
        <v>0</v>
      </c>
    </row>
    <row r="72" spans="1:14" ht="21.75" customHeight="1" thickBot="1" x14ac:dyDescent="0.35">
      <c r="A72" s="420" t="s">
        <v>1304</v>
      </c>
      <c r="B72" s="421"/>
      <c r="C72" s="421"/>
      <c r="D72" s="421"/>
      <c r="E72" s="421"/>
      <c r="F72" s="421"/>
      <c r="G72" s="421"/>
      <c r="H72" s="421"/>
      <c r="I72" s="421"/>
      <c r="J72" s="421"/>
      <c r="K72" s="421"/>
      <c r="L72" s="421"/>
      <c r="M72" s="422"/>
      <c r="N72" s="181">
        <f>SUM(N4:N71)</f>
        <v>0</v>
      </c>
    </row>
  </sheetData>
  <mergeCells count="141">
    <mergeCell ref="A72:M72"/>
    <mergeCell ref="A2:I2"/>
    <mergeCell ref="A1:J1"/>
    <mergeCell ref="A23:C23"/>
    <mergeCell ref="D23:I23"/>
    <mergeCell ref="D10:I10"/>
    <mergeCell ref="D11:I11"/>
    <mergeCell ref="D12:I12"/>
    <mergeCell ref="A10:C10"/>
    <mergeCell ref="A9:C9"/>
    <mergeCell ref="A4:C4"/>
    <mergeCell ref="A8:C8"/>
    <mergeCell ref="A7:C7"/>
    <mergeCell ref="D19:I19"/>
    <mergeCell ref="D20:I20"/>
    <mergeCell ref="A19:C19"/>
    <mergeCell ref="D4:I4"/>
    <mergeCell ref="A5:C5"/>
    <mergeCell ref="D5:I5"/>
    <mergeCell ref="A6:C6"/>
    <mergeCell ref="D6:I6"/>
    <mergeCell ref="D15:I15"/>
    <mergeCell ref="A15:C15"/>
    <mergeCell ref="A16:C16"/>
    <mergeCell ref="A12:C12"/>
    <mergeCell ref="A13:C13"/>
    <mergeCell ref="D13:I13"/>
    <mergeCell ref="D14:I14"/>
    <mergeCell ref="A14:C14"/>
    <mergeCell ref="A20:C20"/>
    <mergeCell ref="D16:I16"/>
    <mergeCell ref="D17:I17"/>
    <mergeCell ref="D18:I18"/>
    <mergeCell ref="A3:C3"/>
    <mergeCell ref="D3:I3"/>
    <mergeCell ref="A27:C27"/>
    <mergeCell ref="D27:I27"/>
    <mergeCell ref="A28:C28"/>
    <mergeCell ref="D28:I28"/>
    <mergeCell ref="A29:C29"/>
    <mergeCell ref="D29:I29"/>
    <mergeCell ref="A24:C24"/>
    <mergeCell ref="D24:I24"/>
    <mergeCell ref="A25:C25"/>
    <mergeCell ref="D25:I25"/>
    <mergeCell ref="A26:C26"/>
    <mergeCell ref="D26:I26"/>
    <mergeCell ref="A21:C21"/>
    <mergeCell ref="D21:I21"/>
    <mergeCell ref="A22:C22"/>
    <mergeCell ref="D22:I22"/>
    <mergeCell ref="A17:C17"/>
    <mergeCell ref="A18:C18"/>
    <mergeCell ref="D9:I9"/>
    <mergeCell ref="D7:I7"/>
    <mergeCell ref="D8:I8"/>
    <mergeCell ref="A11:C11"/>
    <mergeCell ref="A33:C33"/>
    <mergeCell ref="D33:I33"/>
    <mergeCell ref="A34:C34"/>
    <mergeCell ref="D34:I34"/>
    <mergeCell ref="A35:C35"/>
    <mergeCell ref="D35:I35"/>
    <mergeCell ref="A30:C30"/>
    <mergeCell ref="D30:I30"/>
    <mergeCell ref="A31:C31"/>
    <mergeCell ref="D31:I31"/>
    <mergeCell ref="A32:C32"/>
    <mergeCell ref="D32:I32"/>
    <mergeCell ref="A39:C39"/>
    <mergeCell ref="D39:I39"/>
    <mergeCell ref="A40:C40"/>
    <mergeCell ref="D40:I40"/>
    <mergeCell ref="A41:C41"/>
    <mergeCell ref="D41:I41"/>
    <mergeCell ref="A36:C36"/>
    <mergeCell ref="D36:I36"/>
    <mergeCell ref="A37:C37"/>
    <mergeCell ref="D37:I37"/>
    <mergeCell ref="A38:C38"/>
    <mergeCell ref="D38:I38"/>
    <mergeCell ref="A45:C45"/>
    <mergeCell ref="D45:I45"/>
    <mergeCell ref="A46:C46"/>
    <mergeCell ref="D46:I46"/>
    <mergeCell ref="A47:C47"/>
    <mergeCell ref="D47:I47"/>
    <mergeCell ref="A42:C42"/>
    <mergeCell ref="D42:I42"/>
    <mergeCell ref="A43:C43"/>
    <mergeCell ref="D43:I43"/>
    <mergeCell ref="A44:C44"/>
    <mergeCell ref="D44:I44"/>
    <mergeCell ref="A54:C54"/>
    <mergeCell ref="D54:I54"/>
    <mergeCell ref="A51:C51"/>
    <mergeCell ref="D51:I51"/>
    <mergeCell ref="A52:C52"/>
    <mergeCell ref="D52:I52"/>
    <mergeCell ref="A53:C53"/>
    <mergeCell ref="D53:I53"/>
    <mergeCell ref="A48:C48"/>
    <mergeCell ref="D48:I48"/>
    <mergeCell ref="A49:C49"/>
    <mergeCell ref="D49:I49"/>
    <mergeCell ref="A50:C50"/>
    <mergeCell ref="D50:I50"/>
    <mergeCell ref="A62:C62"/>
    <mergeCell ref="D62:I62"/>
    <mergeCell ref="A63:C63"/>
    <mergeCell ref="D63:I63"/>
    <mergeCell ref="A58:C58"/>
    <mergeCell ref="D58:I58"/>
    <mergeCell ref="A59:C59"/>
    <mergeCell ref="D59:I59"/>
    <mergeCell ref="A60:C60"/>
    <mergeCell ref="D60:I60"/>
    <mergeCell ref="A70:C70"/>
    <mergeCell ref="D70:I70"/>
    <mergeCell ref="A71:C71"/>
    <mergeCell ref="D71:I71"/>
    <mergeCell ref="A55:C55"/>
    <mergeCell ref="D55:I55"/>
    <mergeCell ref="A56:C56"/>
    <mergeCell ref="D56:I56"/>
    <mergeCell ref="A57:C57"/>
    <mergeCell ref="D57:I57"/>
    <mergeCell ref="A67:C67"/>
    <mergeCell ref="D67:I67"/>
    <mergeCell ref="A68:C68"/>
    <mergeCell ref="D68:I68"/>
    <mergeCell ref="A69:C69"/>
    <mergeCell ref="D69:I69"/>
    <mergeCell ref="A64:C64"/>
    <mergeCell ref="D64:I64"/>
    <mergeCell ref="A65:C65"/>
    <mergeCell ref="D65:I65"/>
    <mergeCell ref="A66:C66"/>
    <mergeCell ref="D66:I66"/>
    <mergeCell ref="A61:C61"/>
    <mergeCell ref="D61:I61"/>
  </mergeCells>
  <pageMargins left="0.7" right="0.7" top="0.75" bottom="0.75" header="0.3" footer="0.3"/>
  <pageSetup scale="75" fitToHeight="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2"/>
  <sheetViews>
    <sheetView zoomScaleNormal="100" workbookViewId="0">
      <pane ySplit="4" topLeftCell="A5" activePane="bottomLeft" state="frozen"/>
      <selection pane="bottomLeft" sqref="A1:J1"/>
    </sheetView>
  </sheetViews>
  <sheetFormatPr defaultColWidth="9.1796875" defaultRowHeight="14" x14ac:dyDescent="0.3"/>
  <cols>
    <col min="1" max="6" width="9.1796875" style="6"/>
    <col min="7" max="7" width="14.54296875" style="6" customWidth="1"/>
    <col min="8" max="8" width="10.1796875" style="6" customWidth="1"/>
    <col min="9" max="9" width="9.6328125" style="6" customWidth="1"/>
    <col min="10" max="10" width="9.81640625" style="6" customWidth="1"/>
    <col min="11" max="12" width="10.6328125" style="6" bestFit="1" customWidth="1"/>
    <col min="13" max="13" width="9.6328125" style="6" bestFit="1" customWidth="1"/>
    <col min="14" max="14" width="12.08984375" style="6" bestFit="1" customWidth="1"/>
    <col min="15" max="16384" width="9.1796875" style="6"/>
  </cols>
  <sheetData>
    <row r="1" spans="1:14" ht="20" customHeight="1" thickBot="1" x14ac:dyDescent="0.35">
      <c r="A1" s="430" t="s">
        <v>27</v>
      </c>
      <c r="B1" s="431"/>
      <c r="C1" s="431"/>
      <c r="D1" s="431"/>
      <c r="E1" s="431"/>
      <c r="F1" s="431"/>
      <c r="G1" s="431"/>
      <c r="H1" s="431"/>
      <c r="I1" s="431"/>
      <c r="J1" s="431"/>
      <c r="K1" s="182" t="s">
        <v>0</v>
      </c>
      <c r="L1" s="62" t="s">
        <v>1</v>
      </c>
      <c r="M1" s="182" t="s">
        <v>2</v>
      </c>
      <c r="N1" s="63"/>
    </row>
    <row r="2" spans="1:14" ht="23.25" customHeight="1" thickBot="1" x14ac:dyDescent="0.35">
      <c r="A2" s="438" t="s">
        <v>1302</v>
      </c>
      <c r="B2" s="439"/>
      <c r="C2" s="439"/>
      <c r="D2" s="439"/>
      <c r="E2" s="439"/>
      <c r="F2" s="439"/>
      <c r="G2" s="439"/>
      <c r="H2" s="439"/>
      <c r="I2" s="439"/>
      <c r="J2" s="439"/>
      <c r="K2" s="108"/>
      <c r="L2" s="108"/>
      <c r="M2" s="108"/>
      <c r="N2" s="109"/>
    </row>
    <row r="3" spans="1:14" s="14" customFormat="1" x14ac:dyDescent="0.3">
      <c r="A3" s="432" t="s">
        <v>1298</v>
      </c>
      <c r="B3" s="433"/>
      <c r="C3" s="433"/>
      <c r="D3" s="433"/>
      <c r="E3" s="433" t="s">
        <v>22</v>
      </c>
      <c r="F3" s="433"/>
      <c r="G3" s="433"/>
      <c r="H3" s="433"/>
      <c r="I3" s="442" t="s">
        <v>1303</v>
      </c>
      <c r="J3" s="443"/>
      <c r="K3" s="440" t="s">
        <v>21</v>
      </c>
      <c r="L3" s="440" t="s">
        <v>1308</v>
      </c>
      <c r="M3" s="433" t="s">
        <v>20</v>
      </c>
      <c r="N3" s="436" t="s">
        <v>13</v>
      </c>
    </row>
    <row r="4" spans="1:14" s="13" customFormat="1" ht="28.5" thickBot="1" x14ac:dyDescent="0.35">
      <c r="A4" s="434"/>
      <c r="B4" s="435"/>
      <c r="C4" s="435"/>
      <c r="D4" s="435"/>
      <c r="E4" s="435"/>
      <c r="F4" s="435"/>
      <c r="G4" s="435"/>
      <c r="H4" s="435"/>
      <c r="I4" s="112" t="s">
        <v>18</v>
      </c>
      <c r="J4" s="112" t="s">
        <v>19</v>
      </c>
      <c r="K4" s="441"/>
      <c r="L4" s="441"/>
      <c r="M4" s="435"/>
      <c r="N4" s="437"/>
    </row>
    <row r="5" spans="1:14" s="13" customFormat="1" ht="22" customHeight="1" x14ac:dyDescent="0.3">
      <c r="A5" s="448"/>
      <c r="B5" s="449"/>
      <c r="C5" s="449"/>
      <c r="D5" s="449"/>
      <c r="E5" s="449"/>
      <c r="F5" s="449"/>
      <c r="G5" s="449"/>
      <c r="H5" s="449"/>
      <c r="I5" s="125"/>
      <c r="J5" s="125"/>
      <c r="K5" s="61"/>
      <c r="L5" s="61"/>
      <c r="M5" s="61"/>
      <c r="N5" s="187">
        <v>0</v>
      </c>
    </row>
    <row r="6" spans="1:14" ht="21.5" customHeight="1" x14ac:dyDescent="0.3">
      <c r="A6" s="444"/>
      <c r="B6" s="445"/>
      <c r="C6" s="445"/>
      <c r="D6" s="446"/>
      <c r="E6" s="447"/>
      <c r="F6" s="445"/>
      <c r="G6" s="445"/>
      <c r="H6" s="446"/>
      <c r="I6" s="124"/>
      <c r="J6" s="124"/>
      <c r="K6" s="186"/>
      <c r="L6" s="186"/>
      <c r="M6" s="186"/>
      <c r="N6" s="187">
        <v>0</v>
      </c>
    </row>
    <row r="7" spans="1:14" ht="22.5" customHeight="1" x14ac:dyDescent="0.3">
      <c r="A7" s="444"/>
      <c r="B7" s="445"/>
      <c r="C7" s="445"/>
      <c r="D7" s="446"/>
      <c r="E7" s="447"/>
      <c r="F7" s="445"/>
      <c r="G7" s="445"/>
      <c r="H7" s="446"/>
      <c r="I7" s="124"/>
      <c r="J7" s="124"/>
      <c r="K7" s="186"/>
      <c r="L7" s="186"/>
      <c r="M7" s="186"/>
      <c r="N7" s="187">
        <v>0</v>
      </c>
    </row>
    <row r="8" spans="1:14" ht="22.5" customHeight="1" x14ac:dyDescent="0.3">
      <c r="A8" s="444"/>
      <c r="B8" s="445"/>
      <c r="C8" s="445"/>
      <c r="D8" s="446"/>
      <c r="E8" s="447"/>
      <c r="F8" s="445"/>
      <c r="G8" s="445"/>
      <c r="H8" s="446"/>
      <c r="I8" s="124"/>
      <c r="J8" s="124"/>
      <c r="K8" s="186"/>
      <c r="L8" s="186"/>
      <c r="M8" s="186"/>
      <c r="N8" s="187">
        <v>0</v>
      </c>
    </row>
    <row r="9" spans="1:14" ht="22.5" customHeight="1" x14ac:dyDescent="0.3">
      <c r="A9" s="444"/>
      <c r="B9" s="445"/>
      <c r="C9" s="445"/>
      <c r="D9" s="446"/>
      <c r="E9" s="447"/>
      <c r="F9" s="445"/>
      <c r="G9" s="445"/>
      <c r="H9" s="446"/>
      <c r="I9" s="124"/>
      <c r="J9" s="124"/>
      <c r="K9" s="186"/>
      <c r="L9" s="186"/>
      <c r="M9" s="186"/>
      <c r="N9" s="187">
        <v>0</v>
      </c>
    </row>
    <row r="10" spans="1:14" ht="22.5" customHeight="1" x14ac:dyDescent="0.3">
      <c r="A10" s="444"/>
      <c r="B10" s="445"/>
      <c r="C10" s="445"/>
      <c r="D10" s="446"/>
      <c r="E10" s="447"/>
      <c r="F10" s="445"/>
      <c r="G10" s="445"/>
      <c r="H10" s="446"/>
      <c r="I10" s="124"/>
      <c r="J10" s="124"/>
      <c r="K10" s="186"/>
      <c r="L10" s="186"/>
      <c r="M10" s="186"/>
      <c r="N10" s="187">
        <v>0</v>
      </c>
    </row>
    <row r="11" spans="1:14" ht="22.5" customHeight="1" x14ac:dyDescent="0.3">
      <c r="A11" s="444"/>
      <c r="B11" s="445"/>
      <c r="C11" s="445"/>
      <c r="D11" s="446"/>
      <c r="E11" s="447"/>
      <c r="F11" s="445"/>
      <c r="G11" s="445"/>
      <c r="H11" s="446"/>
      <c r="I11" s="124"/>
      <c r="J11" s="124"/>
      <c r="K11" s="186"/>
      <c r="L11" s="186"/>
      <c r="M11" s="186"/>
      <c r="N11" s="187">
        <v>0</v>
      </c>
    </row>
    <row r="12" spans="1:14" ht="22.5" customHeight="1" x14ac:dyDescent="0.3">
      <c r="A12" s="444"/>
      <c r="B12" s="445"/>
      <c r="C12" s="445"/>
      <c r="D12" s="446"/>
      <c r="E12" s="447"/>
      <c r="F12" s="445"/>
      <c r="G12" s="445"/>
      <c r="H12" s="446"/>
      <c r="I12" s="124"/>
      <c r="J12" s="124"/>
      <c r="K12" s="186"/>
      <c r="L12" s="186"/>
      <c r="M12" s="186"/>
      <c r="N12" s="187">
        <v>0</v>
      </c>
    </row>
    <row r="13" spans="1:14" ht="22.5" customHeight="1" x14ac:dyDescent="0.3">
      <c r="A13" s="444"/>
      <c r="B13" s="445"/>
      <c r="C13" s="445"/>
      <c r="D13" s="446"/>
      <c r="E13" s="447"/>
      <c r="F13" s="445"/>
      <c r="G13" s="445"/>
      <c r="H13" s="446"/>
      <c r="I13" s="124"/>
      <c r="J13" s="124"/>
      <c r="K13" s="186"/>
      <c r="L13" s="186"/>
      <c r="M13" s="186"/>
      <c r="N13" s="187">
        <v>0</v>
      </c>
    </row>
    <row r="14" spans="1:14" ht="22.5" customHeight="1" x14ac:dyDescent="0.3">
      <c r="A14" s="444"/>
      <c r="B14" s="445"/>
      <c r="C14" s="445"/>
      <c r="D14" s="446"/>
      <c r="E14" s="447"/>
      <c r="F14" s="445"/>
      <c r="G14" s="445"/>
      <c r="H14" s="446"/>
      <c r="I14" s="124"/>
      <c r="J14" s="124"/>
      <c r="K14" s="186"/>
      <c r="L14" s="186"/>
      <c r="M14" s="186"/>
      <c r="N14" s="187">
        <v>0</v>
      </c>
    </row>
    <row r="15" spans="1:14" ht="22.5" customHeight="1" x14ac:dyDescent="0.3">
      <c r="A15" s="444"/>
      <c r="B15" s="445"/>
      <c r="C15" s="445"/>
      <c r="D15" s="446"/>
      <c r="E15" s="447"/>
      <c r="F15" s="445"/>
      <c r="G15" s="445"/>
      <c r="H15" s="446"/>
      <c r="I15" s="124"/>
      <c r="J15" s="124"/>
      <c r="K15" s="186"/>
      <c r="L15" s="186"/>
      <c r="M15" s="186"/>
      <c r="N15" s="187">
        <v>0</v>
      </c>
    </row>
    <row r="16" spans="1:14" ht="22.5" customHeight="1" x14ac:dyDescent="0.3">
      <c r="A16" s="444"/>
      <c r="B16" s="445"/>
      <c r="C16" s="445"/>
      <c r="D16" s="446"/>
      <c r="E16" s="447"/>
      <c r="F16" s="445"/>
      <c r="G16" s="445"/>
      <c r="H16" s="446"/>
      <c r="I16" s="124"/>
      <c r="J16" s="124"/>
      <c r="K16" s="186"/>
      <c r="L16" s="186"/>
      <c r="M16" s="186"/>
      <c r="N16" s="187">
        <v>0</v>
      </c>
    </row>
    <row r="17" spans="1:14" ht="22.5" customHeight="1" x14ac:dyDescent="0.3">
      <c r="A17" s="444"/>
      <c r="B17" s="445"/>
      <c r="C17" s="445"/>
      <c r="D17" s="446"/>
      <c r="E17" s="447"/>
      <c r="F17" s="445"/>
      <c r="G17" s="445"/>
      <c r="H17" s="446"/>
      <c r="I17" s="124"/>
      <c r="J17" s="124"/>
      <c r="K17" s="186"/>
      <c r="L17" s="186"/>
      <c r="M17" s="186"/>
      <c r="N17" s="187">
        <v>0</v>
      </c>
    </row>
    <row r="18" spans="1:14" ht="22.5" customHeight="1" x14ac:dyDescent="0.3">
      <c r="A18" s="444"/>
      <c r="B18" s="445"/>
      <c r="C18" s="445"/>
      <c r="D18" s="446"/>
      <c r="E18" s="447"/>
      <c r="F18" s="445"/>
      <c r="G18" s="445"/>
      <c r="H18" s="446"/>
      <c r="I18" s="124"/>
      <c r="J18" s="124"/>
      <c r="K18" s="186"/>
      <c r="L18" s="186"/>
      <c r="M18" s="186"/>
      <c r="N18" s="187">
        <v>0</v>
      </c>
    </row>
    <row r="19" spans="1:14" ht="22.5" customHeight="1" x14ac:dyDescent="0.3">
      <c r="A19" s="444"/>
      <c r="B19" s="445"/>
      <c r="C19" s="445"/>
      <c r="D19" s="446"/>
      <c r="E19" s="447"/>
      <c r="F19" s="445"/>
      <c r="G19" s="445"/>
      <c r="H19" s="446"/>
      <c r="I19" s="124"/>
      <c r="J19" s="124"/>
      <c r="K19" s="186"/>
      <c r="L19" s="186"/>
      <c r="M19" s="186"/>
      <c r="N19" s="187">
        <v>0</v>
      </c>
    </row>
    <row r="20" spans="1:14" ht="22.5" customHeight="1" x14ac:dyDescent="0.3">
      <c r="A20" s="444"/>
      <c r="B20" s="445"/>
      <c r="C20" s="445"/>
      <c r="D20" s="446"/>
      <c r="E20" s="447"/>
      <c r="F20" s="445"/>
      <c r="G20" s="445"/>
      <c r="H20" s="446"/>
      <c r="I20" s="124"/>
      <c r="J20" s="124"/>
      <c r="K20" s="186"/>
      <c r="L20" s="186"/>
      <c r="M20" s="186"/>
      <c r="N20" s="187">
        <v>0</v>
      </c>
    </row>
    <row r="21" spans="1:14" ht="22.5" customHeight="1" thickBot="1" x14ac:dyDescent="0.35">
      <c r="A21" s="450"/>
      <c r="B21" s="451"/>
      <c r="C21" s="451"/>
      <c r="D21" s="452"/>
      <c r="E21" s="453"/>
      <c r="F21" s="451"/>
      <c r="G21" s="451"/>
      <c r="H21" s="452"/>
      <c r="I21" s="188"/>
      <c r="J21" s="188"/>
      <c r="K21" s="189"/>
      <c r="L21" s="189"/>
      <c r="M21" s="189"/>
      <c r="N21" s="190">
        <v>0</v>
      </c>
    </row>
    <row r="22" spans="1:14" ht="22.5" customHeight="1" thickBot="1" x14ac:dyDescent="0.35">
      <c r="A22" s="420" t="s">
        <v>1305</v>
      </c>
      <c r="B22" s="421"/>
      <c r="C22" s="421"/>
      <c r="D22" s="421"/>
      <c r="E22" s="421"/>
      <c r="F22" s="421"/>
      <c r="G22" s="421"/>
      <c r="H22" s="421"/>
      <c r="I22" s="421"/>
      <c r="J22" s="421"/>
      <c r="K22" s="421"/>
      <c r="L22" s="421"/>
      <c r="M22" s="421"/>
      <c r="N22" s="181">
        <f>SUM(N5:N21)</f>
        <v>0</v>
      </c>
    </row>
  </sheetData>
  <mergeCells count="44">
    <mergeCell ref="E20:H20"/>
    <mergeCell ref="A21:D21"/>
    <mergeCell ref="E21:H21"/>
    <mergeCell ref="A22:M22"/>
    <mergeCell ref="E15:H15"/>
    <mergeCell ref="A16:D16"/>
    <mergeCell ref="E16:H16"/>
    <mergeCell ref="A17:D17"/>
    <mergeCell ref="E17:H17"/>
    <mergeCell ref="A18:D18"/>
    <mergeCell ref="E18:H18"/>
    <mergeCell ref="A19:D19"/>
    <mergeCell ref="E19:H19"/>
    <mergeCell ref="E10:H10"/>
    <mergeCell ref="A5:D5"/>
    <mergeCell ref="E5:H5"/>
    <mergeCell ref="A6:D6"/>
    <mergeCell ref="E6:H6"/>
    <mergeCell ref="A7:D7"/>
    <mergeCell ref="E7:H7"/>
    <mergeCell ref="A14:D14"/>
    <mergeCell ref="E14:H14"/>
    <mergeCell ref="A15:D15"/>
    <mergeCell ref="E3:H4"/>
    <mergeCell ref="A20:D20"/>
    <mergeCell ref="A11:D11"/>
    <mergeCell ref="E11:H11"/>
    <mergeCell ref="A12:D12"/>
    <mergeCell ref="E12:H12"/>
    <mergeCell ref="A13:D13"/>
    <mergeCell ref="E13:H13"/>
    <mergeCell ref="A8:D8"/>
    <mergeCell ref="E8:H8"/>
    <mergeCell ref="A9:D9"/>
    <mergeCell ref="E9:H9"/>
    <mergeCell ref="A10:D10"/>
    <mergeCell ref="A1:J1"/>
    <mergeCell ref="A3:D4"/>
    <mergeCell ref="N3:N4"/>
    <mergeCell ref="A2:J2"/>
    <mergeCell ref="K3:K4"/>
    <mergeCell ref="L3:L4"/>
    <mergeCell ref="M3:M4"/>
    <mergeCell ref="I3:J3"/>
  </mergeCells>
  <pageMargins left="0.7" right="0.7" top="0.75" bottom="0.75" header="0.3" footer="0.3"/>
  <pageSetup scale="75" fitToHeight="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14394DDCBFB0E54AAA7338AE605D51FE" ma:contentTypeVersion="16" ma:contentTypeDescription="Create a new document." ma:contentTypeScope="" ma:versionID="080649bd0d2f0607671ef5977071ff54">
  <xsd:schema xmlns:xsd="http://www.w3.org/2001/XMLSchema" xmlns:xs="http://www.w3.org/2001/XMLSchema" xmlns:p="http://schemas.microsoft.com/office/2006/metadata/properties" xmlns:ns1="http://schemas.microsoft.com/sharepoint/v3" xmlns:ns2="c5b6c147-ef76-4a96-8e99-c47a86f2ca05" xmlns:ns3="61585aa3-80d1-413f-acb0-ffcfa691abec" targetNamespace="http://schemas.microsoft.com/office/2006/metadata/properties" ma:root="true" ma:fieldsID="95d69c6a0ebcc54cdf6a082c526a2550" ns1:_="" ns2:_="" ns3:_="">
    <xsd:import namespace="http://schemas.microsoft.com/sharepoint/v3"/>
    <xsd:import namespace="c5b6c147-ef76-4a96-8e99-c47a86f2ca05"/>
    <xsd:import namespace="61585aa3-80d1-413f-acb0-ffcfa691abec"/>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 ma:hidden="true" ma:internalName="PublishingStartDate">
      <xsd:simpleType>
        <xsd:restriction base="dms:Unknown"/>
      </xsd:simpleType>
    </xsd:element>
    <xsd:element name="PublishingExpirationDate" ma:index="12"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b6c147-ef76-4a96-8e99-c47a86f2ca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1585aa3-80d1-413f-acb0-ffcfa691abe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c5b6c147-ef76-4a96-8e99-c47a86f2ca05">DJ2Q4QMTSXDE-841585941-87</_dlc_DocId>
    <_dlc_DocIdUrl xmlns="c5b6c147-ef76-4a96-8e99-c47a86f2ca05">
      <Url>https://portal.floridadisaster.org/projects/FROC/_layouts/15/DocIdRedir.aspx?ID=DJ2Q4QMTSXDE-841585941-87</Url>
      <Description>DJ2Q4QMTSXDE-841585941-87</Description>
    </_dlc_DocIdUrl>
  </documentManagement>
</p:properties>
</file>

<file path=customXml/itemProps1.xml><?xml version="1.0" encoding="utf-8"?>
<ds:datastoreItem xmlns:ds="http://schemas.openxmlformats.org/officeDocument/2006/customXml" ds:itemID="{AA8F9359-D7D1-4DBF-929E-5A39FAD53D07}"/>
</file>

<file path=customXml/itemProps2.xml><?xml version="1.0" encoding="utf-8"?>
<ds:datastoreItem xmlns:ds="http://schemas.openxmlformats.org/officeDocument/2006/customXml" ds:itemID="{CA169FB5-A377-4D17-8C73-F6A0BE3D6EF2}"/>
</file>

<file path=customXml/itemProps3.xml><?xml version="1.0" encoding="utf-8"?>
<ds:datastoreItem xmlns:ds="http://schemas.openxmlformats.org/officeDocument/2006/customXml" ds:itemID="{DEF80403-EC87-432C-8BE1-36DCF02CB8E6}"/>
</file>

<file path=customXml/itemProps4.xml><?xml version="1.0" encoding="utf-8"?>
<ds:datastoreItem xmlns:ds="http://schemas.openxmlformats.org/officeDocument/2006/customXml" ds:itemID="{4AA9CB5E-CFF7-4484-AB39-DAE7AF5E40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Claim Checklist</vt:lpstr>
      <vt:lpstr>Summary</vt:lpstr>
      <vt:lpstr>Personnel</vt:lpstr>
      <vt:lpstr>Personnel Backfill</vt:lpstr>
      <vt:lpstr>Fringe Benefits Calculation</vt:lpstr>
      <vt:lpstr>Travel</vt:lpstr>
      <vt:lpstr>Equipment</vt:lpstr>
      <vt:lpstr>Materials and Other</vt:lpstr>
      <vt:lpstr>Rental </vt:lpstr>
      <vt:lpstr>FEMA Equipment Rates</vt:lpstr>
      <vt:lpstr>'Materials and Other'!Check1</vt:lpstr>
      <vt:lpstr>Equipment!Print_Area</vt:lpstr>
      <vt:lpstr>'Fringe Benefits Calculation'!Print_Area</vt:lpstr>
      <vt:lpstr>'Materials and Other'!Print_Area</vt:lpstr>
      <vt:lpstr>Personnel!Print_Area</vt:lpstr>
      <vt:lpstr>'Personnel Backfill'!Print_Area</vt:lpstr>
      <vt:lpstr>'Rental '!Print_Area</vt:lpstr>
      <vt:lpstr>Summary!Print_Area</vt:lpstr>
      <vt:lpstr>'Materials and Other'!Text17</vt:lpstr>
      <vt:lpstr>'Materials and Other'!Text18</vt:lpstr>
      <vt:lpstr>'Materials and Other'!Text19</vt:lpstr>
      <vt:lpstr>'Materials and Other'!Text23</vt:lpstr>
      <vt:lpstr>'Materials and Other'!Text24</vt:lpstr>
      <vt:lpstr>'Materials and Other'!Text28</vt:lpstr>
      <vt:lpstr>'Materials and Other'!Text29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Kohnke, John</dc:creator>
  <cp:lastModifiedBy>Furlong, Alex</cp:lastModifiedBy>
  <cp:lastPrinted>2022-05-12T13:33:53Z</cp:lastPrinted>
  <dcterms:created xsi:type="dcterms:W3CDTF">2016-10-21T18:33:10Z</dcterms:created>
  <dcterms:modified xsi:type="dcterms:W3CDTF">2022-08-31T19:37:16Z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0x01010014394DDCBFB0E54AAA7338AE605D51FE</vt:lpwstr>
  </property>
  <property fmtid="{D5CDD505-2E9C-101B-9397-08002B2CF9AE}" pid="3" name="_dlc_DocIdItemGuid">
    <vt:lpwstr>7946953a-2877-4394-a3b7-03221356cb0f</vt:lpwstr>
  </property>
</Properties>
</file>